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G45" i="1" l="1"/>
  <c r="G44" i="1" s="1"/>
  <c r="I45" i="1"/>
  <c r="I44" i="1" s="1"/>
  <c r="H45" i="1"/>
  <c r="H44" i="1" s="1"/>
  <c r="H23" i="1"/>
  <c r="I23" i="1"/>
  <c r="G23" i="1"/>
  <c r="H21" i="1"/>
  <c r="I21" i="1"/>
  <c r="G21" i="1"/>
  <c r="H74" i="1" l="1"/>
  <c r="H42" i="1"/>
  <c r="H41" i="1" s="1"/>
  <c r="I42" i="1"/>
  <c r="I41" i="1" s="1"/>
  <c r="G42" i="1"/>
  <c r="G92" i="1" l="1"/>
  <c r="G91" i="1" s="1"/>
  <c r="H89" i="1" l="1"/>
  <c r="H88" i="1" s="1"/>
  <c r="I89" i="1"/>
  <c r="I88" i="1" s="1"/>
  <c r="G88" i="1"/>
  <c r="H76" i="1" l="1"/>
  <c r="H75" i="1" s="1"/>
  <c r="I76" i="1"/>
  <c r="I75" i="1" s="1"/>
  <c r="G102" i="1" l="1"/>
  <c r="G101" i="1" s="1"/>
  <c r="G100" i="1" s="1"/>
  <c r="G76" i="1"/>
  <c r="G75" i="1" s="1"/>
  <c r="I55" i="1" l="1"/>
  <c r="H55" i="1"/>
  <c r="G55" i="1"/>
  <c r="I34" i="1"/>
  <c r="I33" i="1" s="1"/>
  <c r="I32" i="1" s="1"/>
  <c r="I31" i="1" s="1"/>
  <c r="H34" i="1"/>
  <c r="H33" i="1" s="1"/>
  <c r="H32" i="1" s="1"/>
  <c r="G34" i="1"/>
  <c r="G33" i="1" s="1"/>
  <c r="G32" i="1" s="1"/>
  <c r="G31" i="1" s="1"/>
  <c r="I123" i="1"/>
  <c r="H123" i="1"/>
  <c r="I122" i="1"/>
  <c r="I121" i="1" s="1"/>
  <c r="H122" i="1"/>
  <c r="H121" i="1" s="1"/>
  <c r="I115" i="1"/>
  <c r="H115" i="1"/>
  <c r="I110" i="1"/>
  <c r="I109" i="1" s="1"/>
  <c r="I108" i="1" s="1"/>
  <c r="H110" i="1"/>
  <c r="H109" i="1"/>
  <c r="H108" i="1" s="1"/>
  <c r="I74" i="1"/>
  <c r="I73" i="1" s="1"/>
  <c r="I72" i="1" s="1"/>
  <c r="I71" i="1" s="1"/>
  <c r="H95" i="1"/>
  <c r="H73" i="1" s="1"/>
  <c r="H72" i="1" s="1"/>
  <c r="H71" i="1" s="1"/>
  <c r="I69" i="1"/>
  <c r="I68" i="1" s="1"/>
  <c r="H69" i="1"/>
  <c r="H68" i="1" s="1"/>
  <c r="H67" i="1" s="1"/>
  <c r="I62" i="1"/>
  <c r="I59" i="1" s="1"/>
  <c r="H62" i="1"/>
  <c r="H58" i="1" s="1"/>
  <c r="H57" i="1" s="1"/>
  <c r="H56" i="1" s="1"/>
  <c r="H51" i="1"/>
  <c r="H53" i="1"/>
  <c r="I39" i="1"/>
  <c r="H39" i="1"/>
  <c r="I13" i="1"/>
  <c r="H13" i="1"/>
  <c r="H59" i="1" l="1"/>
  <c r="I114" i="1"/>
  <c r="I113" i="1" s="1"/>
  <c r="I112" i="1" s="1"/>
  <c r="H114" i="1"/>
  <c r="H113" i="1" s="1"/>
  <c r="H112" i="1" s="1"/>
  <c r="H50" i="1"/>
  <c r="H48" i="1" s="1"/>
  <c r="H47" i="1" s="1"/>
  <c r="I37" i="1"/>
  <c r="I36" i="1" s="1"/>
  <c r="I38" i="1"/>
  <c r="H37" i="1"/>
  <c r="H36" i="1" s="1"/>
  <c r="H38" i="1"/>
  <c r="I119" i="1"/>
  <c r="I118" i="1"/>
  <c r="I117" i="1" s="1"/>
  <c r="I58" i="1"/>
  <c r="I57" i="1" s="1"/>
  <c r="I56" i="1" s="1"/>
  <c r="H66" i="1"/>
  <c r="H65" i="1" s="1"/>
  <c r="H64" i="1" s="1"/>
  <c r="I66" i="1"/>
  <c r="I65" i="1" s="1"/>
  <c r="I64" i="1" s="1"/>
  <c r="I67" i="1"/>
  <c r="H118" i="1"/>
  <c r="H117" i="1" s="1"/>
  <c r="H119" i="1"/>
  <c r="G123" i="1"/>
  <c r="G122" i="1" s="1"/>
  <c r="G121" i="1" s="1"/>
  <c r="G115" i="1"/>
  <c r="G110" i="1"/>
  <c r="G109" i="1" s="1"/>
  <c r="G108" i="1" s="1"/>
  <c r="G106" i="1"/>
  <c r="G105" i="1" s="1"/>
  <c r="G104" i="1" s="1"/>
  <c r="G82" i="1"/>
  <c r="G81" i="1" s="1"/>
  <c r="G79" i="1" s="1"/>
  <c r="G78" i="1" s="1"/>
  <c r="G95" i="1"/>
  <c r="G74" i="1" s="1"/>
  <c r="G69" i="1"/>
  <c r="G68" i="1" s="1"/>
  <c r="G62" i="1"/>
  <c r="G58" i="1" s="1"/>
  <c r="G57" i="1" s="1"/>
  <c r="G56" i="1" s="1"/>
  <c r="G51" i="1"/>
  <c r="G39" i="1"/>
  <c r="G38" i="1" s="1"/>
  <c r="G29" i="1"/>
  <c r="G28" i="1" s="1"/>
  <c r="G27" i="1" s="1"/>
  <c r="G26" i="1" s="1"/>
  <c r="G114" i="1" l="1"/>
  <c r="G113" i="1" s="1"/>
  <c r="G112" i="1" s="1"/>
  <c r="G48" i="1"/>
  <c r="G47" i="1" s="1"/>
  <c r="G37" i="1"/>
  <c r="G119" i="1"/>
  <c r="G67" i="1"/>
  <c r="G66" i="1"/>
  <c r="G65" i="1" s="1"/>
  <c r="G64" i="1" s="1"/>
  <c r="G59" i="1"/>
  <c r="G80" i="1"/>
  <c r="G118" i="1"/>
  <c r="G117" i="1" s="1"/>
  <c r="G73" i="1"/>
  <c r="G72" i="1" l="1"/>
  <c r="G71" i="1" s="1"/>
  <c r="G41" i="1" l="1"/>
  <c r="G36" i="1" l="1"/>
</calcChain>
</file>

<file path=xl/comments1.xml><?xml version="1.0" encoding="utf-8"?>
<comments xmlns="http://schemas.openxmlformats.org/spreadsheetml/2006/main">
  <authors>
    <author>Автор</author>
  </authors>
  <commentList>
    <comment ref="I9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<sst xmlns="http://schemas.openxmlformats.org/spreadsheetml/2006/main" count="586" uniqueCount="234">
  <si>
    <t>№ стр.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</si>
  <si>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</si>
  <si>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</si>
  <si>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</si>
  <si>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</si>
  <si>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</si>
  <si>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1</t>
  </si>
  <si>
    <t>2</t>
  </si>
  <si>
    <t>3</t>
  </si>
  <si>
    <t>4</t>
  </si>
  <si>
    <t>5</t>
  </si>
  <si>
    <t>6</t>
  </si>
  <si>
    <t>РАСХОДЫ БЮЖДЕТА ВСЕГО</t>
  </si>
  <si>
    <t>825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</si>
  <si>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</si>
  <si>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</si>
  <si>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</si>
  <si>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</si>
  <si>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 xml:space="preserve">Непрограммные расходы </t>
  </si>
  <si>
    <t>8900000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</si>
  <si>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</si>
  <si>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</si>
  <si>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</si>
  <si>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</si>
  <si>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7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</si>
  <si>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</si>
  <si>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</si>
  <si>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8</t>
  </si>
  <si>
    <t>9</t>
  </si>
  <si>
    <t>Руководство и управление в сфере установленных функций органов местного самоуправления</t>
  </si>
  <si>
    <t>10</t>
  </si>
  <si>
    <t>Расходы на выплаты персоналу казенных учреждений</t>
  </si>
  <si>
    <t>110</t>
  </si>
  <si>
    <t>12</t>
  </si>
  <si>
    <t>13</t>
  </si>
  <si>
    <t>Закупка товаров, работ и услуг для государственных (муниципальных) нужд</t>
  </si>
  <si>
    <t>200</t>
  </si>
  <si>
    <t>14</t>
  </si>
  <si>
    <t>Иные закупки товаров, работ и услуг для обеспечения государственных (муниципальных) нужд</t>
  </si>
  <si>
    <t>240</t>
  </si>
  <si>
    <t>15</t>
  </si>
  <si>
    <t>Резервный фонд</t>
  </si>
  <si>
    <t>810</t>
  </si>
  <si>
    <t>0111</t>
  </si>
  <si>
    <t>16</t>
  </si>
  <si>
    <t>17</t>
  </si>
  <si>
    <t>Резервные фонд местных администраций</t>
  </si>
  <si>
    <t>8939006</t>
  </si>
  <si>
    <t>18</t>
  </si>
  <si>
    <t>Иные бюджетные ассигнования</t>
  </si>
  <si>
    <t>800</t>
  </si>
  <si>
    <t>19</t>
  </si>
  <si>
    <t>Резервные средства</t>
  </si>
  <si>
    <t>870</t>
  </si>
  <si>
    <t>Другие общегосударственные вопросы</t>
  </si>
  <si>
    <t>0113</t>
  </si>
  <si>
    <t>НАЦИОНАЛЬНАЯ ОБОРОНА</t>
  </si>
  <si>
    <t>0200</t>
  </si>
  <si>
    <t>20</t>
  </si>
  <si>
    <t>Мобилизационная и вневойсковая подготовка</t>
  </si>
  <si>
    <t>0203</t>
  </si>
  <si>
    <t>21</t>
  </si>
  <si>
    <t>22</t>
  </si>
  <si>
    <t>23</t>
  </si>
  <si>
    <t>24</t>
  </si>
  <si>
    <t>25</t>
  </si>
  <si>
    <t>26</t>
  </si>
  <si>
    <t>27</t>
  </si>
  <si>
    <t>НАЦИОНАЛЬНАЯ БЕЗОПАСНОСТЬ И ПРАВООХРАНИТЕЛЬНАЯ ДЕЯТЕЛЬНОСТЬ</t>
  </si>
  <si>
    <t>0300</t>
  </si>
  <si>
    <t>Муниципальная программа « Развитие жилищно-коммунального хозяйства,обеспечение комфортных и  безопасных условий жизни на территории Солгонского сельсовета»</t>
  </si>
  <si>
    <t>Подпрограмма «Обеспечение пожарной безопасности территории, профилактика терроризма, экстремизма и чрезвычайных ситуаций"</t>
  </si>
  <si>
    <t>32</t>
  </si>
  <si>
    <t>0310</t>
  </si>
  <si>
    <t>0229602</t>
  </si>
  <si>
    <t>33</t>
  </si>
  <si>
    <t>34</t>
  </si>
  <si>
    <t>Обеспечение пожарной безопасности</t>
  </si>
  <si>
    <t>36</t>
  </si>
  <si>
    <t>37</t>
  </si>
  <si>
    <t>38</t>
  </si>
  <si>
    <t>39</t>
  </si>
  <si>
    <t>40</t>
  </si>
  <si>
    <t>НАЦИОНАЛЬНАЯ ЭКОНОМИКА</t>
  </si>
  <si>
    <t>0400</t>
  </si>
  <si>
    <t>41</t>
  </si>
  <si>
    <t>Дорожное хозяйство (дорожные фонды)</t>
  </si>
  <si>
    <t>0409</t>
  </si>
  <si>
    <t>42</t>
  </si>
  <si>
    <t>Муниципальная программа « Развитие жилищно-коммунального хозяйства, обеспечение комфортных и безопасных условий жизни на территории Солгонского сельсовета»</t>
  </si>
  <si>
    <t>Подпрограмма «Благоустройство территории и улучшение технического состояния дорог Солгонского сельсовета»</t>
  </si>
  <si>
    <t>44</t>
  </si>
  <si>
    <t>45</t>
  </si>
  <si>
    <t>46</t>
  </si>
  <si>
    <t>47</t>
  </si>
  <si>
    <t>ЖИЛИЩНО-КОММУНАЛЬНОЕ ХОЗЯЙСТВО</t>
  </si>
  <si>
    <t>0500</t>
  </si>
  <si>
    <t>48</t>
  </si>
  <si>
    <t>Благоустройство</t>
  </si>
  <si>
    <t>0503</t>
  </si>
  <si>
    <t>49</t>
  </si>
  <si>
    <t>50</t>
  </si>
  <si>
    <t>57</t>
  </si>
  <si>
    <t>58</t>
  </si>
  <si>
    <t>59</t>
  </si>
  <si>
    <t>ОБРАЗОВАНИЕ</t>
  </si>
  <si>
    <t>0700</t>
  </si>
  <si>
    <t>Молодежная политика и оздоровление детей</t>
  </si>
  <si>
    <t>0707</t>
  </si>
  <si>
    <t>60</t>
  </si>
  <si>
    <t>Муниципальная программа «Развитие культуры, спорта и молодёжной политики на территории муниципального образования Крутоярский сельсовет»  на 2014-2016 годы</t>
  </si>
  <si>
    <t>0100000</t>
  </si>
  <si>
    <t>61</t>
  </si>
  <si>
    <t>Подпрограмма «Молодёжная политика»</t>
  </si>
  <si>
    <t>0140000</t>
  </si>
  <si>
    <t>62</t>
  </si>
  <si>
    <t>Меропирятий в сфере молодежной политики</t>
  </si>
  <si>
    <t>0149304</t>
  </si>
  <si>
    <t>63</t>
  </si>
  <si>
    <t>64</t>
  </si>
  <si>
    <t>КУЛЬТУРА, КИНЕМАТОГРАФИЯ</t>
  </si>
  <si>
    <t>0800</t>
  </si>
  <si>
    <t>0801</t>
  </si>
  <si>
    <t>Подпрограмма «Развитие культуры села»</t>
  </si>
  <si>
    <t>Обеспечение деятельности  (оказание услуг)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</si>
  <si>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</si>
  <si>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</si>
  <si>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</si>
  <si>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</si>
  <si>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71</t>
  </si>
  <si>
    <t>72</t>
  </si>
  <si>
    <t>Софинансирование субсидии на разработку и корректировку  проектно-сметной документации, капитальный ремонт и реконструкция зданий и помещений сельских помещение сельских учреждений клубного типа, в том числе включающие в себя выполнение  мероприятий по обеспечению пожарной безопасности в рамках подпрограммы "Обеспечения условий реализации программы и прочие мероприятия" программы "Развитие культур района"</t>
  </si>
  <si>
    <t>8988989</t>
  </si>
  <si>
    <t>73</t>
  </si>
  <si>
    <t>74</t>
  </si>
  <si>
    <t>66</t>
  </si>
  <si>
    <t>67</t>
  </si>
  <si>
    <t>68</t>
  </si>
  <si>
    <t>69</t>
  </si>
  <si>
    <t>70</t>
  </si>
  <si>
    <t>СОЦИАЛЬНАЯ ПОЛИТИКА</t>
  </si>
  <si>
    <t>1000</t>
  </si>
  <si>
    <t>Пенсионное обеспечение</t>
  </si>
  <si>
    <t>1001</t>
  </si>
  <si>
    <t>75</t>
  </si>
  <si>
    <t>76</t>
  </si>
  <si>
    <t>Социальное обеспечение и иные выплаты населению</t>
  </si>
  <si>
    <t>300</t>
  </si>
  <si>
    <t>77</t>
  </si>
  <si>
    <t>Публичные нормативные социальные выплаты гражданам</t>
  </si>
  <si>
    <t>310</t>
  </si>
  <si>
    <t>78</t>
  </si>
  <si>
    <t>Физическая культура  спорт</t>
  </si>
  <si>
    <t>1100</t>
  </si>
  <si>
    <t>79</t>
  </si>
  <si>
    <t>Массовый спорт</t>
  </si>
  <si>
    <t>1102</t>
  </si>
  <si>
    <t>80</t>
  </si>
  <si>
    <t>81</t>
  </si>
  <si>
    <t>Подпрограмма"Развитие физической культуры и спорта"</t>
  </si>
  <si>
    <t>83</t>
  </si>
  <si>
    <t>8900000000</t>
  </si>
  <si>
    <t>8910090020</t>
  </si>
  <si>
    <t>8920090040</t>
  </si>
  <si>
    <t>8940075140</t>
  </si>
  <si>
    <t>8950051180</t>
  </si>
  <si>
    <t>0200000000</t>
  </si>
  <si>
    <t>0220000000</t>
  </si>
  <si>
    <t>0220096020</t>
  </si>
  <si>
    <t>0210000000</t>
  </si>
  <si>
    <t>0210095020</t>
  </si>
  <si>
    <t>0210095030</t>
  </si>
  <si>
    <t>0100000000</t>
  </si>
  <si>
    <t>0110000000</t>
  </si>
  <si>
    <t>0120000000</t>
  </si>
  <si>
    <t>8960090070</t>
  </si>
  <si>
    <t>0130000000</t>
  </si>
  <si>
    <t>0130093010</t>
  </si>
  <si>
    <t>Муниципальная программа"Развитие культуры, спорта на территории муниципального образования Солгонский сельсовет"</t>
  </si>
  <si>
    <t>Резервные фонды</t>
  </si>
  <si>
    <t>Резервные фонды местных администраций</t>
  </si>
  <si>
    <t>8930090060</t>
  </si>
  <si>
    <t>0210081050</t>
  </si>
  <si>
    <t>Расходы на организацию общественных работ  в рамках  подпрограммы"Благоустройство территории и улучшение технического состояния дорог Солгонского сельсовета»муниципальной программы " Развитие жилищно-коммунального хозяйства, обеспечение комфортных и безопасных условий жизни на территории Солгонского сельсовета"</t>
  </si>
  <si>
    <t>Повышение качества освещенности улиц и дорог в населенных пунктах поселения, снижение нарушений общественного порядка в рамках  подпрограммы"Благоустройство территории и улучшение технического состояния дорог Солгонского сельсовета»муниципальной программы " Развитие жилищно-коммунального хозяйства, обеспечение комфортных и безопасных условий жизни на территории Солгонского сельсовета"</t>
  </si>
  <si>
    <t>Подпрограмма «Организация и развитие библиотечного обслуживания»</t>
  </si>
  <si>
    <t>8960000000</t>
  </si>
  <si>
    <t>0000</t>
  </si>
  <si>
    <t>8930090000</t>
  </si>
  <si>
    <t>28</t>
  </si>
  <si>
    <t>29</t>
  </si>
  <si>
    <t>30</t>
  </si>
  <si>
    <t>31</t>
  </si>
  <si>
    <t xml:space="preserve">Снижение последствий от чрезвычайных ситуаций, пожаров, терроризма и экстремизма трритории в рамках подпрограммы «Обеспечение пожарной безопасности территории, профилактика терроризма, экстремизма и чрезвычайных ситуаций», муниципальной программы «Развитие жилищно - коммунального хозяйства, обеспечение комфортных и безопасных условий жизни на территории муниципального образования Солгонский сельсовет» </t>
  </si>
  <si>
    <t>Повышение качества текущего ремонта и содержания дорог в рамках подпрограмы «Благоустройство территории и улучшение технического состояния дорог Солгонского сельсовета»., муниципальной программы «Развитие жилищно - коммунального хозяйства, обеспечение комфортных и безопасных условий жизни на территории Солгонского сельсовета»</t>
  </si>
  <si>
    <t>0110091180</t>
  </si>
  <si>
    <t>Прочие расходы по клубам  в рамках подпрограммы «Развитие культуры села",  муниципальной программы "Развитие культуры, спорта на территории муниципального образования Солгонский сельсовет"</t>
  </si>
  <si>
    <t>Прочие расходы по библиотекам в рамках подпрограммы «Организация и развитие библиотечного обслуживания»» муниципальной программы "Развитие культуры, спорта на территории муниципального образования Солгонский сельсовет"</t>
  </si>
  <si>
    <t>0120091180</t>
  </si>
  <si>
    <t>51</t>
  </si>
  <si>
    <t>52</t>
  </si>
  <si>
    <t>53</t>
  </si>
  <si>
    <t>54</t>
  </si>
  <si>
    <t>55</t>
  </si>
  <si>
    <t>56</t>
  </si>
  <si>
    <t>Приложение № 4</t>
  </si>
  <si>
    <t>Обеспечение освещением территорий сельских поселений в рамках подпрограммы "Благоустройство территории и улучшение технического состояния дорог Солгонского сельсовета" муниципальной программы "Развитие жилищно-коммунального хозяйства, обеспечение комфортных и безопасных условий жизни на территории Солгонского сельсовета"</t>
  </si>
  <si>
    <t>0210081150</t>
  </si>
  <si>
    <t>65</t>
  </si>
  <si>
    <t>35</t>
  </si>
  <si>
    <t>Реализация мероприятий, направленных на проведение ремонтно-реставрационных работ объектов, увековечивающих память воинов-красноярцев, погибших, умерших в годы Великой Отечественной войныв рамках подпрограммы "Благоустройство территории и улучшение технического состояния дорог Солгонского сельсовета" муниципальной программы "Развитие жилищно-коммунального хозяйства, обеспечение комфортных и безопасных условий жизни на территории Солгонского сельсовета"</t>
  </si>
  <si>
    <t>0210081170</t>
  </si>
  <si>
    <t>Сумма на          2026 год</t>
  </si>
  <si>
    <t xml:space="preserve"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8-3170)) </t>
  </si>
  <si>
    <t>Уплата налогов, сборов и иных платежей</t>
  </si>
  <si>
    <t>850</t>
  </si>
  <si>
    <t xml:space="preserve"> Постановка на кадастровый  учет земельных участков</t>
  </si>
  <si>
    <t>0230083240</t>
  </si>
  <si>
    <t>0230081280</t>
  </si>
  <si>
    <t>43</t>
  </si>
  <si>
    <t>82</t>
  </si>
  <si>
    <t>84</t>
  </si>
  <si>
    <t>85</t>
  </si>
  <si>
    <t>86</t>
  </si>
  <si>
    <t>Постановка на кадастровый учет   объектов капитального строительства</t>
  </si>
  <si>
    <t>Осуществление первичного воинского учета органами местного самоуправления поселений, муниципальных и городских округов в рамках непрограмных расходов отдельных органов исполнительной власти</t>
  </si>
  <si>
    <t xml:space="preserve">« О бюджете Солгонского сельсовета на  2025 год и </t>
  </si>
  <si>
    <t>плановый  период 2026- 2027 год»</t>
  </si>
  <si>
    <t>5554,8,3</t>
  </si>
  <si>
    <t>Ведомственная структура расходов бюджета Солгонского сельсовета на 2025 год и плановый период 2026-2027 годы.</t>
  </si>
  <si>
    <t>Сумма на          2025год</t>
  </si>
  <si>
    <t>Сумма на          2027 год</t>
  </si>
  <si>
    <t>условно утверждаемые расходы</t>
  </si>
  <si>
    <t>К проекту решения № 41-143 от 13.12.2024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</si>
</sst>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top" wrapText="1"/>
    </xf>
    <xf numFmtId="2" fontId="3" fillId="0" borderId="1" xfId="1" applyNumberFormat="1" applyFont="1" applyFill="1" applyBorder="1" applyAlignment="1">
      <alignment vertical="top" wrapText="1"/>
    </xf>
    <xf numFmtId="2" fontId="4" fillId="0" borderId="1" xfId="1" applyNumberFormat="1" applyFont="1" applyFill="1" applyBorder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right" vertical="center"/>
    </xf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0" xfId="0" applyFont="1" applyFill="1" applyAlignment="1">
      <alignment vertical="top" wrapText="1"/>
    </xf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Alignment="1">
      <alignment horizontal="right" vertical="center"/>
    </xf>
    <xf numFmtId="0" fontId="0" fillId="0" borderId="0" xfId="0" applyAlignment="1"/>
    <xf numFmtId="0" fontId="1" fillId="0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138"/>
  <sheetViews>
    <sheetView tabSelected="1" topLeftCell="A114" workbookViewId="0">
      <selection activeCell="I125" sqref="I125"/>
    </sheetView>
  </sheetViews>
  <sheetFormatPr defaultRowHeight="15" x14ac:dyDescent="0.25"/>
  <cols>
    <col min="1" max="1" width="4.140625" customWidth="1"/>
    <col min="2" max="2" width="36.7109375" customWidth="1"/>
    <col min="3" max="3" width="6.42578125" customWidth="1"/>
    <col min="4" max="4" width="6.5703125" customWidth="1"/>
    <col min="5" max="5" width="13.140625" customWidth="1"/>
    <col min="6" max="6" width="6.7109375" customWidth="1"/>
    <col min="7" max="7" width="11.85546875" customWidth="1"/>
    <col min="8" max="8" width="9.85546875" customWidth="1"/>
    <col min="10" max="10" width="13.28515625" customWidth="1"/>
  </cols>
  <sheetData>
    <row r="2" spans="1:9" x14ac:dyDescent="0.25">
      <c r="A2" s="66" t="s">
        <v>205</v>
      </c>
      <c r="B2" s="66"/>
      <c r="C2" s="66"/>
      <c r="D2" s="66"/>
      <c r="E2" s="66"/>
      <c r="F2" s="66"/>
      <c r="G2" s="66"/>
      <c r="H2" s="67"/>
      <c r="I2" s="67"/>
    </row>
    <row r="3" spans="1:9" x14ac:dyDescent="0.25">
      <c r="A3" s="68" t="s">
        <v>233</v>
      </c>
      <c r="B3" s="68"/>
      <c r="C3" s="68"/>
      <c r="D3" s="68"/>
      <c r="E3" s="68"/>
      <c r="F3" s="68"/>
      <c r="G3" s="68"/>
      <c r="H3" s="67"/>
      <c r="I3" s="67"/>
    </row>
    <row r="4" spans="1:9" x14ac:dyDescent="0.25">
      <c r="A4" s="68" t="s">
        <v>226</v>
      </c>
      <c r="B4" s="68"/>
      <c r="C4" s="68"/>
      <c r="D4" s="68"/>
      <c r="E4" s="68"/>
      <c r="F4" s="68"/>
      <c r="G4" s="68"/>
      <c r="H4" s="67"/>
      <c r="I4" s="67"/>
    </row>
    <row r="5" spans="1:9" x14ac:dyDescent="0.25">
      <c r="A5" s="68" t="s">
        <v>227</v>
      </c>
      <c r="B5" s="68"/>
      <c r="C5" s="68"/>
      <c r="D5" s="68"/>
      <c r="E5" s="68"/>
      <c r="F5" s="68"/>
      <c r="G5" s="68"/>
      <c r="H5" s="67"/>
      <c r="I5" s="67"/>
    </row>
    <row r="6" spans="1:9" x14ac:dyDescent="0.25">
      <c r="A6" s="33"/>
      <c r="B6" s="33"/>
      <c r="C6" s="33"/>
      <c r="D6" s="33"/>
      <c r="E6" s="33"/>
      <c r="F6" s="33"/>
      <c r="G6" s="33"/>
      <c r="H6" s="34"/>
      <c r="I6" s="34"/>
    </row>
    <row r="7" spans="1:9" ht="20.25" customHeight="1" x14ac:dyDescent="0.25">
      <c r="A7" s="69" t="s">
        <v>229</v>
      </c>
      <c r="B7" s="69"/>
      <c r="C7" s="69"/>
      <c r="D7" s="69"/>
      <c r="E7" s="69"/>
      <c r="F7" s="69"/>
      <c r="G7" s="69"/>
      <c r="H7" s="70"/>
      <c r="I7" s="70"/>
    </row>
    <row r="8" spans="1:9" x14ac:dyDescent="0.25">
      <c r="A8" s="35"/>
      <c r="B8" s="35"/>
      <c r="C8" s="35"/>
      <c r="D8" s="35"/>
      <c r="E8" s="35"/>
      <c r="F8" s="35"/>
      <c r="G8" s="36"/>
      <c r="H8" s="34"/>
      <c r="I8" s="34"/>
    </row>
    <row r="9" spans="1:9" ht="36" x14ac:dyDescent="0.25">
      <c r="A9" s="37" t="s">
        <v>0</v>
      </c>
      <c r="B9" s="37" t="s">
        <v>1</v>
      </c>
      <c r="C9" s="38" t="s">
        <v>2</v>
      </c>
      <c r="D9" s="38" t="s">
        <v>3</v>
      </c>
      <c r="E9" s="38" t="s">
        <v>4</v>
      </c>
      <c r="F9" s="38" t="s">
        <v>5</v>
      </c>
      <c r="G9" s="39" t="s">
        <v>230</v>
      </c>
      <c r="H9" s="39" t="s">
        <v>212</v>
      </c>
      <c r="I9" s="39" t="s">
        <v>231</v>
      </c>
    </row>
    <row r="10" spans="1:9" x14ac:dyDescent="0.25">
      <c r="A10" s="40"/>
      <c r="B10" s="38" t="s">
        <v>6</v>
      </c>
      <c r="C10" s="38" t="s">
        <v>7</v>
      </c>
      <c r="D10" s="38" t="s">
        <v>8</v>
      </c>
      <c r="E10" s="38" t="s">
        <v>9</v>
      </c>
      <c r="F10" s="38" t="s">
        <v>10</v>
      </c>
      <c r="G10" s="38" t="s">
        <v>11</v>
      </c>
      <c r="H10" s="41">
        <v>7</v>
      </c>
      <c r="I10" s="41">
        <v>8</v>
      </c>
    </row>
    <row r="11" spans="1:9" x14ac:dyDescent="0.25">
      <c r="A11" s="42" t="s">
        <v>6</v>
      </c>
      <c r="B11" s="43" t="s">
        <v>12</v>
      </c>
      <c r="C11" s="44" t="s">
        <v>13</v>
      </c>
      <c r="D11" s="44" t="s">
        <v>187</v>
      </c>
      <c r="E11" s="44"/>
      <c r="F11" s="44"/>
      <c r="G11" s="45">
        <v>15950</v>
      </c>
      <c r="H11" s="45">
        <v>13029.3</v>
      </c>
      <c r="I11" s="45">
        <v>12447.2</v>
      </c>
    </row>
    <row r="12" spans="1:9" x14ac:dyDescent="0.25">
      <c r="A12" s="42" t="s">
        <v>7</v>
      </c>
      <c r="B12" s="46" t="s">
        <v>14</v>
      </c>
      <c r="C12" s="44" t="s">
        <v>13</v>
      </c>
      <c r="D12" s="44" t="s">
        <v>15</v>
      </c>
      <c r="E12" s="44"/>
      <c r="F12" s="44"/>
      <c r="G12" s="47">
        <v>7559.2</v>
      </c>
      <c r="H12" s="47">
        <v>6880.3</v>
      </c>
      <c r="I12" s="47">
        <v>7050.5</v>
      </c>
    </row>
    <row r="13" spans="1:9" ht="36" x14ac:dyDescent="0.25">
      <c r="A13" s="3" t="s">
        <v>8</v>
      </c>
      <c r="B13" s="5" t="s">
        <v>16</v>
      </c>
      <c r="C13" s="4" t="s">
        <v>13</v>
      </c>
      <c r="D13" s="4" t="s">
        <v>17</v>
      </c>
      <c r="E13" s="4"/>
      <c r="F13" s="4"/>
      <c r="G13" s="6">
        <v>1160.3</v>
      </c>
      <c r="H13" s="6">
        <f t="shared" ref="H13:I13" si="0">H14</f>
        <v>1160.3</v>
      </c>
      <c r="I13" s="6">
        <f t="shared" si="0"/>
        <v>1160.3</v>
      </c>
    </row>
    <row r="14" spans="1:9" x14ac:dyDescent="0.25">
      <c r="A14" s="2" t="s">
        <v>9</v>
      </c>
      <c r="B14" s="7" t="s">
        <v>18</v>
      </c>
      <c r="C14" s="1" t="s">
        <v>13</v>
      </c>
      <c r="D14" s="1" t="s">
        <v>17</v>
      </c>
      <c r="E14" s="1" t="s">
        <v>161</v>
      </c>
      <c r="F14" s="1" t="s">
        <v>21</v>
      </c>
      <c r="G14" s="8">
        <v>1160.3</v>
      </c>
      <c r="H14" s="8">
        <v>1160.3</v>
      </c>
      <c r="I14" s="8">
        <v>1160.3</v>
      </c>
    </row>
    <row r="15" spans="1:9" ht="24" x14ac:dyDescent="0.25">
      <c r="A15" s="2" t="s">
        <v>11</v>
      </c>
      <c r="B15" s="7" t="s">
        <v>22</v>
      </c>
      <c r="C15" s="1" t="s">
        <v>13</v>
      </c>
      <c r="D15" s="1" t="s">
        <v>17</v>
      </c>
      <c r="E15" s="1" t="s">
        <v>162</v>
      </c>
      <c r="F15" s="1" t="s">
        <v>23</v>
      </c>
      <c r="G15" s="8">
        <v>1160.3</v>
      </c>
      <c r="H15" s="8">
        <v>1160.3</v>
      </c>
      <c r="I15" s="8">
        <v>1160.3</v>
      </c>
    </row>
    <row r="16" spans="1:9" ht="60" x14ac:dyDescent="0.25">
      <c r="A16" s="3" t="s">
        <v>24</v>
      </c>
      <c r="B16" s="5" t="s">
        <v>25</v>
      </c>
      <c r="C16" s="4" t="s">
        <v>13</v>
      </c>
      <c r="D16" s="4" t="s">
        <v>26</v>
      </c>
      <c r="E16" s="4"/>
      <c r="F16" s="4"/>
      <c r="G16" s="6">
        <v>6287.2</v>
      </c>
      <c r="H16" s="6">
        <v>5554.8</v>
      </c>
      <c r="I16" s="6">
        <v>5569.8</v>
      </c>
    </row>
    <row r="17" spans="1:9" x14ac:dyDescent="0.25">
      <c r="A17" s="2" t="s">
        <v>27</v>
      </c>
      <c r="B17" s="7" t="s">
        <v>18</v>
      </c>
      <c r="C17" s="1" t="s">
        <v>13</v>
      </c>
      <c r="D17" s="1" t="s">
        <v>26</v>
      </c>
      <c r="E17" s="1" t="s">
        <v>161</v>
      </c>
      <c r="F17" s="1"/>
      <c r="G17" s="8">
        <v>6287.2</v>
      </c>
      <c r="H17" s="65" t="s">
        <v>228</v>
      </c>
      <c r="I17" s="8">
        <v>5569.8</v>
      </c>
    </row>
    <row r="18" spans="1:9" ht="42.75" customHeight="1" x14ac:dyDescent="0.25">
      <c r="A18" s="2" t="s">
        <v>28</v>
      </c>
      <c r="B18" s="7" t="s">
        <v>29</v>
      </c>
      <c r="C18" s="1" t="s">
        <v>13</v>
      </c>
      <c r="D18" s="1" t="s">
        <v>26</v>
      </c>
      <c r="E18" s="1" t="s">
        <v>163</v>
      </c>
      <c r="F18" s="1"/>
      <c r="G18" s="8">
        <v>5199.8</v>
      </c>
      <c r="H18" s="8">
        <v>5199.8</v>
      </c>
      <c r="I18" s="8">
        <v>5199.8</v>
      </c>
    </row>
    <row r="19" spans="1:9" ht="66" customHeight="1" x14ac:dyDescent="0.25">
      <c r="A19" s="2" t="s">
        <v>30</v>
      </c>
      <c r="B19" s="7" t="s">
        <v>20</v>
      </c>
      <c r="C19" s="1" t="s">
        <v>13</v>
      </c>
      <c r="D19" s="1" t="s">
        <v>26</v>
      </c>
      <c r="E19" s="1" t="s">
        <v>163</v>
      </c>
      <c r="F19" s="1" t="s">
        <v>21</v>
      </c>
      <c r="G19" s="8">
        <v>5199.8</v>
      </c>
      <c r="H19" s="8">
        <v>5199.8</v>
      </c>
      <c r="I19" s="8">
        <v>5199.8</v>
      </c>
    </row>
    <row r="20" spans="1:9" ht="24" x14ac:dyDescent="0.25">
      <c r="A20" s="2" t="s">
        <v>33</v>
      </c>
      <c r="B20" s="7" t="s">
        <v>22</v>
      </c>
      <c r="C20" s="1" t="s">
        <v>13</v>
      </c>
      <c r="D20" s="1" t="s">
        <v>26</v>
      </c>
      <c r="E20" s="1" t="s">
        <v>163</v>
      </c>
      <c r="F20" s="1" t="s">
        <v>23</v>
      </c>
      <c r="G20" s="8">
        <v>5199.8</v>
      </c>
      <c r="H20" s="8">
        <v>5199.8</v>
      </c>
      <c r="I20" s="8">
        <v>5199.8</v>
      </c>
    </row>
    <row r="21" spans="1:9" ht="24" x14ac:dyDescent="0.25">
      <c r="A21" s="2" t="s">
        <v>34</v>
      </c>
      <c r="B21" s="7" t="s">
        <v>35</v>
      </c>
      <c r="C21" s="1" t="s">
        <v>13</v>
      </c>
      <c r="D21" s="1" t="s">
        <v>26</v>
      </c>
      <c r="E21" s="1" t="s">
        <v>163</v>
      </c>
      <c r="F21" s="1" t="s">
        <v>36</v>
      </c>
      <c r="G21" s="8">
        <f>G22</f>
        <v>921.4</v>
      </c>
      <c r="H21" s="8">
        <f t="shared" ref="H21:I21" si="1">H22</f>
        <v>355</v>
      </c>
      <c r="I21" s="8">
        <f t="shared" si="1"/>
        <v>370</v>
      </c>
    </row>
    <row r="22" spans="1:9" s="31" customFormat="1" ht="36" x14ac:dyDescent="0.25">
      <c r="A22" s="40" t="s">
        <v>37</v>
      </c>
      <c r="B22" s="7" t="s">
        <v>38</v>
      </c>
      <c r="C22" s="1" t="s">
        <v>13</v>
      </c>
      <c r="D22" s="1" t="s">
        <v>26</v>
      </c>
      <c r="E22" s="1" t="s">
        <v>163</v>
      </c>
      <c r="F22" s="1" t="s">
        <v>39</v>
      </c>
      <c r="G22" s="8">
        <v>921.4</v>
      </c>
      <c r="H22" s="8">
        <v>355</v>
      </c>
      <c r="I22" s="8">
        <v>370</v>
      </c>
    </row>
    <row r="23" spans="1:9" s="31" customFormat="1" x14ac:dyDescent="0.25">
      <c r="A23" s="40" t="s">
        <v>40</v>
      </c>
      <c r="B23" s="7" t="s">
        <v>49</v>
      </c>
      <c r="C23" s="1" t="s">
        <v>13</v>
      </c>
      <c r="D23" s="1" t="s">
        <v>26</v>
      </c>
      <c r="E23" s="1" t="s">
        <v>163</v>
      </c>
      <c r="F23" s="1" t="s">
        <v>50</v>
      </c>
      <c r="G23" s="8">
        <f>G24</f>
        <v>166</v>
      </c>
      <c r="H23" s="8">
        <f t="shared" ref="H23:I23" si="2">H24</f>
        <v>0</v>
      </c>
      <c r="I23" s="8">
        <f t="shared" si="2"/>
        <v>0</v>
      </c>
    </row>
    <row r="24" spans="1:9" s="31" customFormat="1" x14ac:dyDescent="0.25">
      <c r="A24" s="40" t="s">
        <v>44</v>
      </c>
      <c r="B24" s="7" t="s">
        <v>214</v>
      </c>
      <c r="C24" s="1" t="s">
        <v>13</v>
      </c>
      <c r="D24" s="1" t="s">
        <v>26</v>
      </c>
      <c r="E24" s="1" t="s">
        <v>163</v>
      </c>
      <c r="F24" s="1" t="s">
        <v>215</v>
      </c>
      <c r="G24" s="8">
        <v>166</v>
      </c>
      <c r="H24" s="8">
        <v>0</v>
      </c>
      <c r="I24" s="8">
        <v>0</v>
      </c>
    </row>
    <row r="25" spans="1:9" ht="35.25" hidden="1" customHeight="1" x14ac:dyDescent="0.25">
      <c r="A25" s="40"/>
      <c r="B25" s="7"/>
      <c r="C25" s="1"/>
      <c r="D25" s="1"/>
      <c r="E25" s="1"/>
      <c r="F25" s="1"/>
      <c r="G25" s="8"/>
      <c r="H25" s="8"/>
      <c r="I25" s="8"/>
    </row>
    <row r="26" spans="1:9" hidden="1" x14ac:dyDescent="0.25">
      <c r="A26" s="42" t="s">
        <v>40</v>
      </c>
      <c r="B26" s="5" t="s">
        <v>41</v>
      </c>
      <c r="C26" s="4" t="s">
        <v>42</v>
      </c>
      <c r="D26" s="4" t="s">
        <v>43</v>
      </c>
      <c r="E26" s="4"/>
      <c r="F26" s="4"/>
      <c r="G26" s="6">
        <f>G27</f>
        <v>0</v>
      </c>
    </row>
    <row r="27" spans="1:9" hidden="1" x14ac:dyDescent="0.25">
      <c r="A27" s="40" t="s">
        <v>44</v>
      </c>
      <c r="B27" s="7" t="s">
        <v>18</v>
      </c>
      <c r="C27" s="1" t="s">
        <v>42</v>
      </c>
      <c r="D27" s="1" t="s">
        <v>43</v>
      </c>
      <c r="E27" s="1" t="s">
        <v>19</v>
      </c>
      <c r="F27" s="1"/>
      <c r="G27" s="8">
        <f>G28</f>
        <v>0</v>
      </c>
    </row>
    <row r="28" spans="1:9" hidden="1" x14ac:dyDescent="0.25">
      <c r="A28" s="40" t="s">
        <v>45</v>
      </c>
      <c r="B28" s="7" t="s">
        <v>46</v>
      </c>
      <c r="C28" s="1" t="s">
        <v>42</v>
      </c>
      <c r="D28" s="1" t="s">
        <v>43</v>
      </c>
      <c r="E28" s="1" t="s">
        <v>47</v>
      </c>
      <c r="F28" s="1"/>
      <c r="G28" s="8">
        <f>G29</f>
        <v>0</v>
      </c>
    </row>
    <row r="29" spans="1:9" hidden="1" x14ac:dyDescent="0.25">
      <c r="A29" s="40" t="s">
        <v>48</v>
      </c>
      <c r="B29" s="7" t="s">
        <v>49</v>
      </c>
      <c r="C29" s="1" t="s">
        <v>42</v>
      </c>
      <c r="D29" s="1" t="s">
        <v>43</v>
      </c>
      <c r="E29" s="1" t="s">
        <v>47</v>
      </c>
      <c r="F29" s="1" t="s">
        <v>50</v>
      </c>
      <c r="G29" s="8">
        <f>G30</f>
        <v>0</v>
      </c>
    </row>
    <row r="30" spans="1:9" hidden="1" x14ac:dyDescent="0.25">
      <c r="A30" s="40" t="s">
        <v>51</v>
      </c>
      <c r="B30" s="7" t="s">
        <v>52</v>
      </c>
      <c r="C30" s="1" t="s">
        <v>42</v>
      </c>
      <c r="D30" s="1" t="s">
        <v>43</v>
      </c>
      <c r="E30" s="1" t="s">
        <v>47</v>
      </c>
      <c r="F30" s="1" t="s">
        <v>53</v>
      </c>
      <c r="G30" s="15">
        <v>0</v>
      </c>
    </row>
    <row r="31" spans="1:9" x14ac:dyDescent="0.25">
      <c r="A31" s="40" t="s">
        <v>45</v>
      </c>
      <c r="B31" s="25" t="s">
        <v>179</v>
      </c>
      <c r="C31" s="1" t="s">
        <v>13</v>
      </c>
      <c r="D31" s="1" t="s">
        <v>43</v>
      </c>
      <c r="E31" s="1"/>
      <c r="F31" s="1"/>
      <c r="G31" s="6">
        <f t="shared" ref="G31:I34" si="3">G32</f>
        <v>2</v>
      </c>
      <c r="H31" s="6">
        <v>2</v>
      </c>
      <c r="I31" s="6">
        <f t="shared" si="3"/>
        <v>2</v>
      </c>
    </row>
    <row r="32" spans="1:9" x14ac:dyDescent="0.25">
      <c r="A32" s="40" t="s">
        <v>48</v>
      </c>
      <c r="B32" s="24" t="s">
        <v>18</v>
      </c>
      <c r="C32" s="1" t="s">
        <v>13</v>
      </c>
      <c r="D32" s="1" t="s">
        <v>43</v>
      </c>
      <c r="E32" s="26" t="s">
        <v>161</v>
      </c>
      <c r="F32" s="1"/>
      <c r="G32" s="8">
        <f t="shared" si="3"/>
        <v>2</v>
      </c>
      <c r="H32" s="8">
        <f t="shared" si="3"/>
        <v>2</v>
      </c>
      <c r="I32" s="8">
        <f t="shared" si="3"/>
        <v>2</v>
      </c>
    </row>
    <row r="33" spans="1:9" x14ac:dyDescent="0.25">
      <c r="A33" s="40" t="s">
        <v>51</v>
      </c>
      <c r="B33" s="24" t="s">
        <v>180</v>
      </c>
      <c r="C33" s="1" t="s">
        <v>13</v>
      </c>
      <c r="D33" s="1" t="s">
        <v>43</v>
      </c>
      <c r="E33" s="48" t="s">
        <v>188</v>
      </c>
      <c r="F33" s="38"/>
      <c r="G33" s="8">
        <f t="shared" si="3"/>
        <v>2</v>
      </c>
      <c r="H33" s="8">
        <f t="shared" si="3"/>
        <v>2</v>
      </c>
      <c r="I33" s="8">
        <f t="shared" si="3"/>
        <v>2</v>
      </c>
    </row>
    <row r="34" spans="1:9" x14ac:dyDescent="0.25">
      <c r="A34" s="40" t="s">
        <v>58</v>
      </c>
      <c r="B34" s="24" t="s">
        <v>49</v>
      </c>
      <c r="C34" s="1" t="s">
        <v>13</v>
      </c>
      <c r="D34" s="1" t="s">
        <v>43</v>
      </c>
      <c r="E34" s="26" t="s">
        <v>181</v>
      </c>
      <c r="F34" s="1" t="s">
        <v>50</v>
      </c>
      <c r="G34" s="8">
        <f t="shared" si="3"/>
        <v>2</v>
      </c>
      <c r="H34" s="8">
        <f t="shared" si="3"/>
        <v>2</v>
      </c>
      <c r="I34" s="8">
        <f t="shared" si="3"/>
        <v>2</v>
      </c>
    </row>
    <row r="35" spans="1:9" x14ac:dyDescent="0.25">
      <c r="A35" s="40" t="s">
        <v>61</v>
      </c>
      <c r="B35" s="24" t="s">
        <v>52</v>
      </c>
      <c r="C35" s="1" t="s">
        <v>13</v>
      </c>
      <c r="D35" s="1" t="s">
        <v>43</v>
      </c>
      <c r="E35" s="26" t="s">
        <v>181</v>
      </c>
      <c r="F35" s="1" t="s">
        <v>53</v>
      </c>
      <c r="G35" s="8">
        <v>2</v>
      </c>
      <c r="H35" s="8">
        <v>2</v>
      </c>
      <c r="I35" s="8">
        <v>2</v>
      </c>
    </row>
    <row r="36" spans="1:9" x14ac:dyDescent="0.25">
      <c r="A36" s="2" t="s">
        <v>62</v>
      </c>
      <c r="B36" s="5" t="s">
        <v>54</v>
      </c>
      <c r="C36" s="1" t="s">
        <v>13</v>
      </c>
      <c r="D36" s="4" t="s">
        <v>55</v>
      </c>
      <c r="E36" s="4"/>
      <c r="F36" s="4"/>
      <c r="G36" s="6">
        <f>G37+G41+G44</f>
        <v>109.7</v>
      </c>
      <c r="H36" s="6">
        <f t="shared" ref="H36:I36" si="4">H37+H41</f>
        <v>14.7</v>
      </c>
      <c r="I36" s="6">
        <f t="shared" si="4"/>
        <v>14.7</v>
      </c>
    </row>
    <row r="37" spans="1:9" x14ac:dyDescent="0.25">
      <c r="A37" s="2" t="s">
        <v>63</v>
      </c>
      <c r="B37" s="7" t="s">
        <v>18</v>
      </c>
      <c r="C37" s="1" t="s">
        <v>13</v>
      </c>
      <c r="D37" s="1" t="s">
        <v>55</v>
      </c>
      <c r="E37" s="1" t="s">
        <v>161</v>
      </c>
      <c r="F37" s="1"/>
      <c r="G37" s="8">
        <f>G39</f>
        <v>14.7</v>
      </c>
      <c r="H37" s="8">
        <f>H39</f>
        <v>14.7</v>
      </c>
      <c r="I37" s="8">
        <f>I39</f>
        <v>14.7</v>
      </c>
    </row>
    <row r="38" spans="1:9" s="31" customFormat="1" ht="60" x14ac:dyDescent="0.25">
      <c r="A38" s="2" t="s">
        <v>64</v>
      </c>
      <c r="B38" s="49" t="s">
        <v>213</v>
      </c>
      <c r="C38" s="1" t="s">
        <v>13</v>
      </c>
      <c r="D38" s="1" t="s">
        <v>55</v>
      </c>
      <c r="E38" s="1" t="s">
        <v>164</v>
      </c>
      <c r="F38" s="1"/>
      <c r="G38" s="8">
        <f>G39</f>
        <v>14.7</v>
      </c>
      <c r="H38" s="8">
        <f t="shared" ref="H38:I38" si="5">H39</f>
        <v>14.7</v>
      </c>
      <c r="I38" s="8">
        <f t="shared" si="5"/>
        <v>14.7</v>
      </c>
    </row>
    <row r="39" spans="1:9" ht="24" x14ac:dyDescent="0.25">
      <c r="A39" s="2" t="s">
        <v>65</v>
      </c>
      <c r="B39" s="7" t="s">
        <v>35</v>
      </c>
      <c r="C39" s="1" t="s">
        <v>13</v>
      </c>
      <c r="D39" s="1" t="s">
        <v>55</v>
      </c>
      <c r="E39" s="1" t="s">
        <v>164</v>
      </c>
      <c r="F39" s="1" t="s">
        <v>36</v>
      </c>
      <c r="G39" s="8">
        <f>G40</f>
        <v>14.7</v>
      </c>
      <c r="H39" s="8">
        <f>H40</f>
        <v>14.7</v>
      </c>
      <c r="I39" s="8">
        <f>I40</f>
        <v>14.7</v>
      </c>
    </row>
    <row r="40" spans="1:9" ht="36" x14ac:dyDescent="0.25">
      <c r="A40" s="2" t="s">
        <v>66</v>
      </c>
      <c r="B40" s="7" t="s">
        <v>38</v>
      </c>
      <c r="C40" s="1" t="s">
        <v>13</v>
      </c>
      <c r="D40" s="1" t="s">
        <v>55</v>
      </c>
      <c r="E40" s="1" t="s">
        <v>164</v>
      </c>
      <c r="F40" s="1" t="s">
        <v>39</v>
      </c>
      <c r="G40" s="8">
        <v>14.7</v>
      </c>
      <c r="H40" s="8">
        <v>14.7</v>
      </c>
      <c r="I40" s="8">
        <v>14.7</v>
      </c>
    </row>
    <row r="41" spans="1:9" s="31" customFormat="1" ht="25.5" customHeight="1" x14ac:dyDescent="0.25">
      <c r="A41" s="2" t="s">
        <v>67</v>
      </c>
      <c r="B41" s="49" t="s">
        <v>216</v>
      </c>
      <c r="C41" s="1" t="s">
        <v>13</v>
      </c>
      <c r="D41" s="1" t="s">
        <v>55</v>
      </c>
      <c r="E41" s="1" t="s">
        <v>217</v>
      </c>
      <c r="F41" s="1"/>
      <c r="G41" s="8">
        <f>G42</f>
        <v>70</v>
      </c>
      <c r="H41" s="8">
        <f t="shared" ref="H41:I41" si="6">H42</f>
        <v>0</v>
      </c>
      <c r="I41" s="8">
        <f t="shared" si="6"/>
        <v>0</v>
      </c>
    </row>
    <row r="42" spans="1:9" s="31" customFormat="1" ht="24.75" customHeight="1" x14ac:dyDescent="0.25">
      <c r="A42" s="2" t="s">
        <v>189</v>
      </c>
      <c r="B42" s="7" t="s">
        <v>35</v>
      </c>
      <c r="C42" s="1" t="s">
        <v>13</v>
      </c>
      <c r="D42" s="1" t="s">
        <v>55</v>
      </c>
      <c r="E42" s="1" t="s">
        <v>217</v>
      </c>
      <c r="F42" s="1" t="s">
        <v>36</v>
      </c>
      <c r="G42" s="8">
        <f>G43</f>
        <v>70</v>
      </c>
      <c r="H42" s="8">
        <f t="shared" ref="H42:I42" si="7">H43</f>
        <v>0</v>
      </c>
      <c r="I42" s="8">
        <f t="shared" si="7"/>
        <v>0</v>
      </c>
    </row>
    <row r="43" spans="1:9" s="31" customFormat="1" ht="24.75" customHeight="1" x14ac:dyDescent="0.25">
      <c r="A43" s="2" t="s">
        <v>190</v>
      </c>
      <c r="B43" s="7" t="s">
        <v>38</v>
      </c>
      <c r="C43" s="1" t="s">
        <v>13</v>
      </c>
      <c r="D43" s="1" t="s">
        <v>55</v>
      </c>
      <c r="E43" s="1" t="s">
        <v>217</v>
      </c>
      <c r="F43" s="1" t="s">
        <v>39</v>
      </c>
      <c r="G43" s="8">
        <v>70</v>
      </c>
      <c r="H43" s="8">
        <v>0</v>
      </c>
      <c r="I43" s="8">
        <v>0</v>
      </c>
    </row>
    <row r="44" spans="1:9" s="31" customFormat="1" ht="26.25" customHeight="1" x14ac:dyDescent="0.25">
      <c r="A44" s="2" t="s">
        <v>191</v>
      </c>
      <c r="B44" s="49" t="s">
        <v>224</v>
      </c>
      <c r="C44" s="1" t="s">
        <v>13</v>
      </c>
      <c r="D44" s="1" t="s">
        <v>55</v>
      </c>
      <c r="E44" s="1" t="s">
        <v>218</v>
      </c>
      <c r="F44" s="1"/>
      <c r="G44" s="8">
        <f>G45</f>
        <v>25</v>
      </c>
      <c r="H44" s="8">
        <f t="shared" ref="H44:I45" si="8">H45</f>
        <v>0</v>
      </c>
      <c r="I44" s="8">
        <f t="shared" si="8"/>
        <v>0</v>
      </c>
    </row>
    <row r="45" spans="1:9" s="31" customFormat="1" ht="26.25" customHeight="1" x14ac:dyDescent="0.25">
      <c r="A45" s="2" t="s">
        <v>192</v>
      </c>
      <c r="B45" s="7" t="s">
        <v>35</v>
      </c>
      <c r="C45" s="1" t="s">
        <v>13</v>
      </c>
      <c r="D45" s="1" t="s">
        <v>55</v>
      </c>
      <c r="E45" s="1" t="s">
        <v>218</v>
      </c>
      <c r="F45" s="1" t="s">
        <v>36</v>
      </c>
      <c r="G45" s="8">
        <f>G46</f>
        <v>25</v>
      </c>
      <c r="H45" s="8">
        <f t="shared" si="8"/>
        <v>0</v>
      </c>
      <c r="I45" s="8">
        <f t="shared" si="8"/>
        <v>0</v>
      </c>
    </row>
    <row r="46" spans="1:9" s="31" customFormat="1" ht="26.25" customHeight="1" x14ac:dyDescent="0.25">
      <c r="A46" s="2" t="s">
        <v>72</v>
      </c>
      <c r="B46" s="7" t="s">
        <v>38</v>
      </c>
      <c r="C46" s="1" t="s">
        <v>13</v>
      </c>
      <c r="D46" s="1" t="s">
        <v>55</v>
      </c>
      <c r="E46" s="1" t="s">
        <v>218</v>
      </c>
      <c r="F46" s="1" t="s">
        <v>39</v>
      </c>
      <c r="G46" s="8">
        <v>25</v>
      </c>
      <c r="H46" s="8">
        <v>0</v>
      </c>
      <c r="I46" s="8">
        <v>0</v>
      </c>
    </row>
    <row r="47" spans="1:9" x14ac:dyDescent="0.25">
      <c r="A47" s="3" t="s">
        <v>75</v>
      </c>
      <c r="B47" s="5" t="s">
        <v>56</v>
      </c>
      <c r="C47" s="4" t="s">
        <v>13</v>
      </c>
      <c r="D47" s="4" t="s">
        <v>57</v>
      </c>
      <c r="E47" s="4"/>
      <c r="F47" s="4"/>
      <c r="G47" s="6">
        <f>G48</f>
        <v>695</v>
      </c>
      <c r="H47" s="6">
        <f t="shared" ref="H47:H48" si="9">H48</f>
        <v>765.1</v>
      </c>
      <c r="I47" s="6">
        <v>0</v>
      </c>
    </row>
    <row r="48" spans="1:9" ht="20.25" customHeight="1" x14ac:dyDescent="0.25">
      <c r="A48" s="2" t="s">
        <v>76</v>
      </c>
      <c r="B48" s="7" t="s">
        <v>59</v>
      </c>
      <c r="C48" s="1" t="s">
        <v>13</v>
      </c>
      <c r="D48" s="1" t="s">
        <v>60</v>
      </c>
      <c r="E48" s="1"/>
      <c r="F48" s="1"/>
      <c r="G48" s="8">
        <f>G49</f>
        <v>695</v>
      </c>
      <c r="H48" s="8">
        <f t="shared" si="9"/>
        <v>765.1</v>
      </c>
      <c r="I48" s="8">
        <v>0</v>
      </c>
    </row>
    <row r="49" spans="1:9" ht="16.5" customHeight="1" x14ac:dyDescent="0.25">
      <c r="A49" s="2" t="s">
        <v>209</v>
      </c>
      <c r="B49" s="7" t="s">
        <v>18</v>
      </c>
      <c r="C49" s="1" t="s">
        <v>13</v>
      </c>
      <c r="D49" s="1" t="s">
        <v>60</v>
      </c>
      <c r="E49" s="1" t="s">
        <v>161</v>
      </c>
      <c r="F49" s="1"/>
      <c r="G49" s="8">
        <v>695</v>
      </c>
      <c r="H49" s="8">
        <v>765.1</v>
      </c>
      <c r="I49" s="8">
        <v>0</v>
      </c>
    </row>
    <row r="50" spans="1:9" ht="60" x14ac:dyDescent="0.25">
      <c r="A50" s="2" t="s">
        <v>78</v>
      </c>
      <c r="B50" s="49" t="s">
        <v>225</v>
      </c>
      <c r="C50" s="1" t="s">
        <v>13</v>
      </c>
      <c r="D50" s="1" t="s">
        <v>60</v>
      </c>
      <c r="E50" s="1" t="s">
        <v>165</v>
      </c>
      <c r="F50" s="1"/>
      <c r="G50" s="8">
        <v>695</v>
      </c>
      <c r="H50" s="8">
        <f>H51+H53</f>
        <v>765.1</v>
      </c>
      <c r="I50" s="8">
        <v>0</v>
      </c>
    </row>
    <row r="51" spans="1:9" ht="72" x14ac:dyDescent="0.25">
      <c r="A51" s="2" t="s">
        <v>79</v>
      </c>
      <c r="B51" s="7" t="s">
        <v>20</v>
      </c>
      <c r="C51" s="1" t="s">
        <v>13</v>
      </c>
      <c r="D51" s="1" t="s">
        <v>60</v>
      </c>
      <c r="E51" s="1" t="s">
        <v>165</v>
      </c>
      <c r="F51" s="1" t="s">
        <v>21</v>
      </c>
      <c r="G51" s="8">
        <f>G52</f>
        <v>561.03</v>
      </c>
      <c r="H51" s="8">
        <f t="shared" ref="H51" si="10">H52</f>
        <v>626.1</v>
      </c>
      <c r="I51" s="8">
        <v>0</v>
      </c>
    </row>
    <row r="52" spans="1:9" ht="24" x14ac:dyDescent="0.25">
      <c r="A52" s="2" t="s">
        <v>80</v>
      </c>
      <c r="B52" s="7" t="s">
        <v>22</v>
      </c>
      <c r="C52" s="1" t="s">
        <v>13</v>
      </c>
      <c r="D52" s="1" t="s">
        <v>60</v>
      </c>
      <c r="E52" s="1" t="s">
        <v>165</v>
      </c>
      <c r="F52" s="1" t="s">
        <v>23</v>
      </c>
      <c r="G52" s="8">
        <v>561.03</v>
      </c>
      <c r="H52" s="8">
        <v>626.1</v>
      </c>
      <c r="I52" s="8">
        <v>0</v>
      </c>
    </row>
    <row r="53" spans="1:9" ht="24" x14ac:dyDescent="0.25">
      <c r="A53" s="2" t="s">
        <v>81</v>
      </c>
      <c r="B53" s="7" t="s">
        <v>35</v>
      </c>
      <c r="C53" s="1" t="s">
        <v>13</v>
      </c>
      <c r="D53" s="1" t="s">
        <v>60</v>
      </c>
      <c r="E53" s="1" t="s">
        <v>165</v>
      </c>
      <c r="F53" s="1" t="s">
        <v>36</v>
      </c>
      <c r="G53" s="8">
        <v>128.69999999999999</v>
      </c>
      <c r="H53" s="8">
        <f t="shared" ref="H53" si="11">H54</f>
        <v>139</v>
      </c>
      <c r="I53" s="8">
        <v>0</v>
      </c>
    </row>
    <row r="54" spans="1:9" ht="36" x14ac:dyDescent="0.25">
      <c r="A54" s="2" t="s">
        <v>82</v>
      </c>
      <c r="B54" s="7" t="s">
        <v>38</v>
      </c>
      <c r="C54" s="1" t="s">
        <v>13</v>
      </c>
      <c r="D54" s="1" t="s">
        <v>60</v>
      </c>
      <c r="E54" s="1" t="s">
        <v>165</v>
      </c>
      <c r="F54" s="1" t="s">
        <v>39</v>
      </c>
      <c r="G54" s="8">
        <v>133.9</v>
      </c>
      <c r="H54" s="8">
        <v>139</v>
      </c>
      <c r="I54" s="8">
        <v>0</v>
      </c>
    </row>
    <row r="55" spans="1:9" ht="36" x14ac:dyDescent="0.25">
      <c r="A55" s="3" t="s">
        <v>85</v>
      </c>
      <c r="B55" s="5" t="s">
        <v>68</v>
      </c>
      <c r="C55" s="4" t="s">
        <v>13</v>
      </c>
      <c r="D55" s="4" t="s">
        <v>69</v>
      </c>
      <c r="E55" s="4"/>
      <c r="F55" s="4"/>
      <c r="G55" s="6">
        <f>SUM(G63)</f>
        <v>27</v>
      </c>
      <c r="H55" s="6">
        <f>SUM(H63)</f>
        <v>2</v>
      </c>
      <c r="I55" s="6">
        <f>SUM(I63)</f>
        <v>2</v>
      </c>
    </row>
    <row r="56" spans="1:9" x14ac:dyDescent="0.25">
      <c r="A56" s="2" t="s">
        <v>88</v>
      </c>
      <c r="B56" s="7" t="s">
        <v>77</v>
      </c>
      <c r="C56" s="1" t="s">
        <v>13</v>
      </c>
      <c r="D56" s="1" t="s">
        <v>73</v>
      </c>
      <c r="E56" s="1"/>
      <c r="F56" s="1"/>
      <c r="G56" s="8">
        <f>G57</f>
        <v>27</v>
      </c>
      <c r="H56" s="8">
        <f t="shared" ref="H56:I57" si="12">H57</f>
        <v>2</v>
      </c>
      <c r="I56" s="8">
        <f t="shared" si="12"/>
        <v>2</v>
      </c>
    </row>
    <row r="57" spans="1:9" ht="46.5" customHeight="1" x14ac:dyDescent="0.25">
      <c r="A57" s="2" t="s">
        <v>219</v>
      </c>
      <c r="B57" s="7" t="s">
        <v>70</v>
      </c>
      <c r="C57" s="1" t="s">
        <v>13</v>
      </c>
      <c r="D57" s="1" t="s">
        <v>73</v>
      </c>
      <c r="E57" s="1" t="s">
        <v>166</v>
      </c>
      <c r="F57" s="1"/>
      <c r="G57" s="8">
        <f>G58</f>
        <v>27</v>
      </c>
      <c r="H57" s="8">
        <f t="shared" si="12"/>
        <v>2</v>
      </c>
      <c r="I57" s="8">
        <f t="shared" si="12"/>
        <v>2</v>
      </c>
    </row>
    <row r="58" spans="1:9" ht="48" x14ac:dyDescent="0.25">
      <c r="A58" s="2" t="s">
        <v>91</v>
      </c>
      <c r="B58" s="7" t="s">
        <v>71</v>
      </c>
      <c r="C58" s="1" t="s">
        <v>13</v>
      </c>
      <c r="D58" s="1" t="s">
        <v>73</v>
      </c>
      <c r="E58" s="1" t="s">
        <v>167</v>
      </c>
      <c r="F58" s="1"/>
      <c r="G58" s="8">
        <f>G60+G62</f>
        <v>27</v>
      </c>
      <c r="H58" s="8">
        <f t="shared" ref="H58:I58" si="13">H60+H62</f>
        <v>2</v>
      </c>
      <c r="I58" s="8">
        <f t="shared" si="13"/>
        <v>2</v>
      </c>
    </row>
    <row r="59" spans="1:9" ht="48" customHeight="1" x14ac:dyDescent="0.25">
      <c r="A59" s="2" t="s">
        <v>92</v>
      </c>
      <c r="B59" s="49" t="s">
        <v>193</v>
      </c>
      <c r="C59" s="1" t="s">
        <v>13</v>
      </c>
      <c r="D59" s="1" t="s">
        <v>73</v>
      </c>
      <c r="E59" s="1" t="s">
        <v>168</v>
      </c>
      <c r="F59" s="1"/>
      <c r="G59" s="8">
        <f>G60+G62</f>
        <v>27</v>
      </c>
      <c r="H59" s="8">
        <f t="shared" ref="H59:I59" si="14">H60+H62</f>
        <v>2</v>
      </c>
      <c r="I59" s="8">
        <f t="shared" si="14"/>
        <v>2</v>
      </c>
    </row>
    <row r="60" spans="1:9" ht="0.75" hidden="1" customHeight="1" x14ac:dyDescent="0.25">
      <c r="A60" s="2" t="s">
        <v>72</v>
      </c>
      <c r="B60" s="7" t="s">
        <v>20</v>
      </c>
      <c r="C60" s="1" t="s">
        <v>42</v>
      </c>
      <c r="D60" s="1" t="s">
        <v>73</v>
      </c>
      <c r="E60" s="1" t="s">
        <v>74</v>
      </c>
      <c r="F60" s="1" t="s">
        <v>21</v>
      </c>
      <c r="G60" s="8">
        <v>0</v>
      </c>
      <c r="H60" s="8">
        <v>0</v>
      </c>
      <c r="I60" s="8">
        <v>0</v>
      </c>
    </row>
    <row r="61" spans="1:9" ht="24" hidden="1" x14ac:dyDescent="0.25">
      <c r="A61" s="2" t="s">
        <v>75</v>
      </c>
      <c r="B61" s="7" t="s">
        <v>31</v>
      </c>
      <c r="C61" s="1" t="s">
        <v>42</v>
      </c>
      <c r="D61" s="1" t="s">
        <v>73</v>
      </c>
      <c r="E61" s="1" t="s">
        <v>74</v>
      </c>
      <c r="F61" s="1" t="s">
        <v>32</v>
      </c>
      <c r="G61" s="8">
        <v>0</v>
      </c>
      <c r="H61" s="8">
        <v>0</v>
      </c>
      <c r="I61" s="8">
        <v>0</v>
      </c>
    </row>
    <row r="62" spans="1:9" ht="24" x14ac:dyDescent="0.25">
      <c r="A62" s="2" t="s">
        <v>93</v>
      </c>
      <c r="B62" s="7" t="s">
        <v>35</v>
      </c>
      <c r="C62" s="1" t="s">
        <v>13</v>
      </c>
      <c r="D62" s="1" t="s">
        <v>73</v>
      </c>
      <c r="E62" s="1" t="s">
        <v>168</v>
      </c>
      <c r="F62" s="1" t="s">
        <v>36</v>
      </c>
      <c r="G62" s="8">
        <f>G63</f>
        <v>27</v>
      </c>
      <c r="H62" s="8">
        <f t="shared" ref="H62:I62" si="15">H63</f>
        <v>2</v>
      </c>
      <c r="I62" s="8">
        <f t="shared" si="15"/>
        <v>2</v>
      </c>
    </row>
    <row r="63" spans="1:9" ht="36" x14ac:dyDescent="0.25">
      <c r="A63" s="2" t="s">
        <v>94</v>
      </c>
      <c r="B63" s="7" t="s">
        <v>38</v>
      </c>
      <c r="C63" s="1" t="s">
        <v>13</v>
      </c>
      <c r="D63" s="1" t="s">
        <v>73</v>
      </c>
      <c r="E63" s="1" t="s">
        <v>168</v>
      </c>
      <c r="F63" s="1" t="s">
        <v>39</v>
      </c>
      <c r="G63" s="8">
        <v>27</v>
      </c>
      <c r="H63" s="8">
        <v>2</v>
      </c>
      <c r="I63" s="8">
        <v>2</v>
      </c>
    </row>
    <row r="64" spans="1:9" x14ac:dyDescent="0.25">
      <c r="A64" s="9" t="s">
        <v>97</v>
      </c>
      <c r="B64" s="5" t="s">
        <v>83</v>
      </c>
      <c r="C64" s="1" t="s">
        <v>13</v>
      </c>
      <c r="D64" s="10" t="s">
        <v>84</v>
      </c>
      <c r="E64" s="10"/>
      <c r="F64" s="10"/>
      <c r="G64" s="6">
        <f>G65</f>
        <v>673.1</v>
      </c>
      <c r="H64" s="6">
        <f t="shared" ref="H64:I65" si="16">H65</f>
        <v>700</v>
      </c>
      <c r="I64" s="6">
        <f t="shared" si="16"/>
        <v>728</v>
      </c>
    </row>
    <row r="65" spans="1:9" x14ac:dyDescent="0.25">
      <c r="A65" s="9" t="s">
        <v>100</v>
      </c>
      <c r="B65" s="7" t="s">
        <v>86</v>
      </c>
      <c r="C65" s="1" t="s">
        <v>13</v>
      </c>
      <c r="D65" s="11" t="s">
        <v>87</v>
      </c>
      <c r="E65" s="11"/>
      <c r="F65" s="11"/>
      <c r="G65" s="8">
        <f>G66</f>
        <v>673.1</v>
      </c>
      <c r="H65" s="8">
        <f t="shared" si="16"/>
        <v>700</v>
      </c>
      <c r="I65" s="8">
        <f t="shared" si="16"/>
        <v>728</v>
      </c>
    </row>
    <row r="66" spans="1:9" ht="48" x14ac:dyDescent="0.25">
      <c r="A66" s="9" t="s">
        <v>101</v>
      </c>
      <c r="B66" s="7" t="s">
        <v>89</v>
      </c>
      <c r="C66" s="1" t="s">
        <v>13</v>
      </c>
      <c r="D66" s="11" t="s">
        <v>87</v>
      </c>
      <c r="E66" s="1" t="s">
        <v>166</v>
      </c>
      <c r="F66" s="11"/>
      <c r="G66" s="8">
        <f>G68</f>
        <v>673.1</v>
      </c>
      <c r="H66" s="8">
        <f t="shared" ref="H66:I66" si="17">H68</f>
        <v>700</v>
      </c>
      <c r="I66" s="8">
        <f t="shared" si="17"/>
        <v>728</v>
      </c>
    </row>
    <row r="67" spans="1:9" ht="36" x14ac:dyDescent="0.25">
      <c r="A67" s="9" t="s">
        <v>199</v>
      </c>
      <c r="B67" s="7" t="s">
        <v>90</v>
      </c>
      <c r="C67" s="1" t="s">
        <v>13</v>
      </c>
      <c r="D67" s="11" t="s">
        <v>87</v>
      </c>
      <c r="E67" s="1" t="s">
        <v>169</v>
      </c>
      <c r="F67" s="11"/>
      <c r="G67" s="8">
        <f>G68</f>
        <v>673.1</v>
      </c>
      <c r="H67" s="8">
        <f t="shared" ref="H67:I69" si="18">H68</f>
        <v>700</v>
      </c>
      <c r="I67" s="8">
        <f t="shared" si="18"/>
        <v>728</v>
      </c>
    </row>
    <row r="68" spans="1:9" ht="96.75" customHeight="1" x14ac:dyDescent="0.25">
      <c r="A68" s="9" t="s">
        <v>200</v>
      </c>
      <c r="B68" s="49" t="s">
        <v>194</v>
      </c>
      <c r="C68" s="1" t="s">
        <v>13</v>
      </c>
      <c r="D68" s="11" t="s">
        <v>87</v>
      </c>
      <c r="E68" s="1" t="s">
        <v>170</v>
      </c>
      <c r="F68" s="11"/>
      <c r="G68" s="8">
        <f>G69</f>
        <v>673.1</v>
      </c>
      <c r="H68" s="8">
        <f t="shared" si="18"/>
        <v>700</v>
      </c>
      <c r="I68" s="8">
        <f t="shared" si="18"/>
        <v>728</v>
      </c>
    </row>
    <row r="69" spans="1:9" ht="24" x14ac:dyDescent="0.25">
      <c r="A69" s="12" t="s">
        <v>201</v>
      </c>
      <c r="B69" s="7" t="s">
        <v>35</v>
      </c>
      <c r="C69" s="1" t="s">
        <v>13</v>
      </c>
      <c r="D69" s="11" t="s">
        <v>87</v>
      </c>
      <c r="E69" s="11" t="s">
        <v>170</v>
      </c>
      <c r="F69" s="1" t="s">
        <v>36</v>
      </c>
      <c r="G69" s="8">
        <f>G70</f>
        <v>673.1</v>
      </c>
      <c r="H69" s="8">
        <f t="shared" si="18"/>
        <v>700</v>
      </c>
      <c r="I69" s="8">
        <f t="shared" si="18"/>
        <v>728</v>
      </c>
    </row>
    <row r="70" spans="1:9" ht="36" x14ac:dyDescent="0.25">
      <c r="A70" s="12" t="s">
        <v>202</v>
      </c>
      <c r="B70" s="7" t="s">
        <v>38</v>
      </c>
      <c r="C70" s="1" t="s">
        <v>13</v>
      </c>
      <c r="D70" s="1" t="s">
        <v>87</v>
      </c>
      <c r="E70" s="1" t="s">
        <v>170</v>
      </c>
      <c r="F70" s="1" t="s">
        <v>39</v>
      </c>
      <c r="G70" s="8">
        <v>673.1</v>
      </c>
      <c r="H70" s="8">
        <v>700</v>
      </c>
      <c r="I70" s="8">
        <v>728</v>
      </c>
    </row>
    <row r="71" spans="1:9" ht="24" x14ac:dyDescent="0.25">
      <c r="A71" s="3" t="s">
        <v>203</v>
      </c>
      <c r="B71" s="5" t="s">
        <v>95</v>
      </c>
      <c r="C71" s="4" t="s">
        <v>13</v>
      </c>
      <c r="D71" s="4" t="s">
        <v>96</v>
      </c>
      <c r="E71" s="4"/>
      <c r="F71" s="4"/>
      <c r="G71" s="6">
        <f>G72</f>
        <v>2113.5</v>
      </c>
      <c r="H71" s="6">
        <f t="shared" ref="H71:I71" si="19">H72</f>
        <v>1837.5</v>
      </c>
      <c r="I71" s="6">
        <f t="shared" si="19"/>
        <v>1837.5</v>
      </c>
    </row>
    <row r="72" spans="1:9" x14ac:dyDescent="0.25">
      <c r="A72" s="2" t="s">
        <v>204</v>
      </c>
      <c r="B72" s="7" t="s">
        <v>98</v>
      </c>
      <c r="C72" s="1" t="s">
        <v>13</v>
      </c>
      <c r="D72" s="1" t="s">
        <v>99</v>
      </c>
      <c r="E72" s="1"/>
      <c r="F72" s="1"/>
      <c r="G72" s="8">
        <f>G73</f>
        <v>2113.5</v>
      </c>
      <c r="H72" s="8">
        <f t="shared" ref="H72:I72" si="20">H73</f>
        <v>1837.5</v>
      </c>
      <c r="I72" s="8">
        <f t="shared" si="20"/>
        <v>1837.5</v>
      </c>
    </row>
    <row r="73" spans="1:9" ht="48" x14ac:dyDescent="0.25">
      <c r="A73" s="2" t="s">
        <v>102</v>
      </c>
      <c r="B73" s="7" t="s">
        <v>89</v>
      </c>
      <c r="C73" s="1" t="s">
        <v>13</v>
      </c>
      <c r="D73" s="1" t="s">
        <v>99</v>
      </c>
      <c r="E73" s="1" t="s">
        <v>166</v>
      </c>
      <c r="F73" s="1"/>
      <c r="G73" s="8">
        <f t="shared" ref="G73:I73" si="21">G74</f>
        <v>2113.5</v>
      </c>
      <c r="H73" s="8">
        <f t="shared" si="21"/>
        <v>1837.5</v>
      </c>
      <c r="I73" s="8">
        <f t="shared" si="21"/>
        <v>1837.5</v>
      </c>
    </row>
    <row r="74" spans="1:9" ht="36" x14ac:dyDescent="0.25">
      <c r="A74" s="2" t="s">
        <v>103</v>
      </c>
      <c r="B74" s="7" t="s">
        <v>90</v>
      </c>
      <c r="C74" s="1" t="s">
        <v>13</v>
      </c>
      <c r="D74" s="1" t="s">
        <v>99</v>
      </c>
      <c r="E74" s="1" t="s">
        <v>169</v>
      </c>
      <c r="F74" s="1"/>
      <c r="G74" s="8">
        <f>G94+G77+G90+G93</f>
        <v>2113.5</v>
      </c>
      <c r="H74" s="8">
        <f>H94+H77+H90</f>
        <v>1837.5</v>
      </c>
      <c r="I74" s="8">
        <f>I94+I77+I90</f>
        <v>1837.5</v>
      </c>
    </row>
    <row r="75" spans="1:9" ht="97.5" customHeight="1" x14ac:dyDescent="0.25">
      <c r="A75" s="2" t="s">
        <v>104</v>
      </c>
      <c r="B75" s="50" t="s">
        <v>183</v>
      </c>
      <c r="C75" s="51" t="s">
        <v>13</v>
      </c>
      <c r="D75" s="51" t="s">
        <v>99</v>
      </c>
      <c r="E75" s="52" t="s">
        <v>182</v>
      </c>
      <c r="F75" s="53"/>
      <c r="G75" s="54">
        <f>G76</f>
        <v>37.5</v>
      </c>
      <c r="H75" s="54">
        <f t="shared" ref="H75:I75" si="22">H76</f>
        <v>37.5</v>
      </c>
      <c r="I75" s="54">
        <f t="shared" si="22"/>
        <v>37.5</v>
      </c>
    </row>
    <row r="76" spans="1:9" ht="39" customHeight="1" x14ac:dyDescent="0.25">
      <c r="A76" s="2" t="s">
        <v>109</v>
      </c>
      <c r="B76" s="7" t="s">
        <v>35</v>
      </c>
      <c r="C76" s="1" t="s">
        <v>13</v>
      </c>
      <c r="D76" s="1" t="s">
        <v>99</v>
      </c>
      <c r="E76" s="14" t="s">
        <v>182</v>
      </c>
      <c r="F76" s="16">
        <v>200</v>
      </c>
      <c r="G76" s="8">
        <f>G77</f>
        <v>37.5</v>
      </c>
      <c r="H76" s="8">
        <f t="shared" ref="H76:I76" si="23">H77</f>
        <v>37.5</v>
      </c>
      <c r="I76" s="8">
        <f t="shared" si="23"/>
        <v>37.5</v>
      </c>
    </row>
    <row r="77" spans="1:9" ht="36" x14ac:dyDescent="0.25">
      <c r="A77" s="2" t="s">
        <v>112</v>
      </c>
      <c r="B77" s="7" t="s">
        <v>38</v>
      </c>
      <c r="C77" s="1" t="s">
        <v>13</v>
      </c>
      <c r="D77" s="1" t="s">
        <v>99</v>
      </c>
      <c r="E77" s="14" t="s">
        <v>182</v>
      </c>
      <c r="F77" s="16">
        <v>240</v>
      </c>
      <c r="G77" s="8">
        <v>37.5</v>
      </c>
      <c r="H77" s="60">
        <v>37.5</v>
      </c>
      <c r="I77" s="60">
        <v>37.5</v>
      </c>
    </row>
    <row r="78" spans="1:9" hidden="1" x14ac:dyDescent="0.25">
      <c r="A78" s="3" t="s">
        <v>103</v>
      </c>
      <c r="B78" s="5" t="s">
        <v>105</v>
      </c>
      <c r="C78" s="4" t="s">
        <v>42</v>
      </c>
      <c r="D78" s="4" t="s">
        <v>106</v>
      </c>
      <c r="E78" s="4"/>
      <c r="F78" s="4"/>
      <c r="G78" s="6">
        <f>G79</f>
        <v>0</v>
      </c>
    </row>
    <row r="79" spans="1:9" hidden="1" x14ac:dyDescent="0.25">
      <c r="A79" s="3" t="s">
        <v>104</v>
      </c>
      <c r="B79" s="7" t="s">
        <v>107</v>
      </c>
      <c r="C79" s="1" t="s">
        <v>42</v>
      </c>
      <c r="D79" s="1" t="s">
        <v>108</v>
      </c>
      <c r="E79" s="1"/>
      <c r="F79" s="1"/>
      <c r="G79" s="8">
        <f>G81</f>
        <v>0</v>
      </c>
    </row>
    <row r="80" spans="1:9" ht="48" hidden="1" x14ac:dyDescent="0.25">
      <c r="A80" s="3" t="s">
        <v>109</v>
      </c>
      <c r="B80" s="7" t="s">
        <v>110</v>
      </c>
      <c r="C80" s="1" t="s">
        <v>42</v>
      </c>
      <c r="D80" s="1" t="s">
        <v>108</v>
      </c>
      <c r="E80" s="1" t="s">
        <v>111</v>
      </c>
      <c r="F80" s="1"/>
      <c r="G80" s="8">
        <f>G81</f>
        <v>0</v>
      </c>
    </row>
    <row r="81" spans="1:10" hidden="1" x14ac:dyDescent="0.25">
      <c r="A81" s="3" t="s">
        <v>112</v>
      </c>
      <c r="B81" s="7" t="s">
        <v>113</v>
      </c>
      <c r="C81" s="1" t="s">
        <v>42</v>
      </c>
      <c r="D81" s="1" t="s">
        <v>108</v>
      </c>
      <c r="E81" s="1" t="s">
        <v>114</v>
      </c>
      <c r="F81" s="1"/>
      <c r="G81" s="8">
        <f>G82</f>
        <v>0</v>
      </c>
    </row>
    <row r="82" spans="1:10" hidden="1" x14ac:dyDescent="0.25">
      <c r="A82" s="3" t="s">
        <v>115</v>
      </c>
      <c r="B82" s="20" t="s">
        <v>116</v>
      </c>
      <c r="C82" s="1" t="s">
        <v>42</v>
      </c>
      <c r="D82" s="1" t="s">
        <v>108</v>
      </c>
      <c r="E82" s="13" t="s">
        <v>117</v>
      </c>
      <c r="F82" s="1"/>
      <c r="G82" s="8">
        <f>G83</f>
        <v>0</v>
      </c>
    </row>
    <row r="83" spans="1:10" ht="24" hidden="1" x14ac:dyDescent="0.25">
      <c r="A83" s="3" t="s">
        <v>118</v>
      </c>
      <c r="B83" s="7" t="s">
        <v>35</v>
      </c>
      <c r="C83" s="11" t="s">
        <v>42</v>
      </c>
      <c r="D83" s="11" t="s">
        <v>108</v>
      </c>
      <c r="E83" s="14" t="s">
        <v>117</v>
      </c>
      <c r="F83" s="11" t="s">
        <v>36</v>
      </c>
      <c r="G83" s="15">
        <v>0</v>
      </c>
    </row>
    <row r="84" spans="1:10" ht="36" hidden="1" x14ac:dyDescent="0.25">
      <c r="A84" s="3" t="s">
        <v>119</v>
      </c>
      <c r="B84" s="27" t="s">
        <v>38</v>
      </c>
      <c r="C84" s="11" t="s">
        <v>42</v>
      </c>
      <c r="D84" s="11" t="s">
        <v>108</v>
      </c>
      <c r="E84" s="28" t="s">
        <v>117</v>
      </c>
      <c r="F84" s="29">
        <v>240</v>
      </c>
      <c r="G84" s="15">
        <v>0</v>
      </c>
    </row>
    <row r="85" spans="1:10" ht="122.25" hidden="1" customHeight="1" x14ac:dyDescent="0.25">
      <c r="A85" s="40" t="s">
        <v>202</v>
      </c>
      <c r="J85" s="32"/>
    </row>
    <row r="86" spans="1:10" hidden="1" x14ac:dyDescent="0.25">
      <c r="A86" s="2" t="s">
        <v>203</v>
      </c>
    </row>
    <row r="87" spans="1:10" hidden="1" x14ac:dyDescent="0.25">
      <c r="A87" s="2" t="s">
        <v>204</v>
      </c>
    </row>
    <row r="88" spans="1:10" s="31" customFormat="1" ht="96" hidden="1" x14ac:dyDescent="0.25">
      <c r="A88" s="2" t="s">
        <v>102</v>
      </c>
      <c r="B88" s="7" t="s">
        <v>206</v>
      </c>
      <c r="C88" s="1" t="s">
        <v>13</v>
      </c>
      <c r="D88" s="1" t="s">
        <v>99</v>
      </c>
      <c r="E88" s="1" t="s">
        <v>207</v>
      </c>
      <c r="F88" s="1"/>
      <c r="G88" s="8">
        <f>G89</f>
        <v>0</v>
      </c>
      <c r="H88" s="8">
        <f t="shared" ref="H88:I89" si="24">H89</f>
        <v>0</v>
      </c>
      <c r="I88" s="8">
        <f t="shared" si="24"/>
        <v>0</v>
      </c>
    </row>
    <row r="89" spans="1:10" s="31" customFormat="1" ht="24" hidden="1" x14ac:dyDescent="0.25">
      <c r="A89" s="2" t="s">
        <v>103</v>
      </c>
      <c r="B89" s="7" t="s">
        <v>35</v>
      </c>
      <c r="C89" s="1" t="s">
        <v>13</v>
      </c>
      <c r="D89" s="1" t="s">
        <v>99</v>
      </c>
      <c r="E89" s="1" t="s">
        <v>207</v>
      </c>
      <c r="F89" s="1" t="s">
        <v>36</v>
      </c>
      <c r="G89" s="8"/>
      <c r="H89" s="8">
        <f t="shared" si="24"/>
        <v>0</v>
      </c>
      <c r="I89" s="8">
        <f t="shared" si="24"/>
        <v>0</v>
      </c>
    </row>
    <row r="90" spans="1:10" s="31" customFormat="1" ht="36" hidden="1" x14ac:dyDescent="0.25">
      <c r="A90" s="40" t="s">
        <v>104</v>
      </c>
      <c r="B90" s="7" t="s">
        <v>38</v>
      </c>
      <c r="C90" s="1" t="s">
        <v>13</v>
      </c>
      <c r="D90" s="1" t="s">
        <v>99</v>
      </c>
      <c r="E90" s="1" t="s">
        <v>207</v>
      </c>
      <c r="F90" s="1" t="s">
        <v>39</v>
      </c>
      <c r="G90" s="8"/>
      <c r="H90" s="8">
        <v>0</v>
      </c>
      <c r="I90" s="8">
        <v>0</v>
      </c>
    </row>
    <row r="91" spans="1:10" s="31" customFormat="1" ht="144" hidden="1" x14ac:dyDescent="0.25">
      <c r="A91" s="40"/>
      <c r="B91" s="7" t="s">
        <v>210</v>
      </c>
      <c r="C91" s="1" t="s">
        <v>13</v>
      </c>
      <c r="D91" s="1" t="s">
        <v>99</v>
      </c>
      <c r="E91" s="1" t="s">
        <v>211</v>
      </c>
      <c r="F91" s="1"/>
      <c r="G91" s="8">
        <f>G92</f>
        <v>0</v>
      </c>
      <c r="H91" s="8">
        <v>0</v>
      </c>
      <c r="I91" s="8">
        <v>0</v>
      </c>
    </row>
    <row r="92" spans="1:10" s="31" customFormat="1" ht="24" hidden="1" x14ac:dyDescent="0.25">
      <c r="A92" s="40"/>
      <c r="B92" s="7" t="s">
        <v>35</v>
      </c>
      <c r="C92" s="1" t="s">
        <v>13</v>
      </c>
      <c r="D92" s="1" t="s">
        <v>99</v>
      </c>
      <c r="E92" s="1" t="s">
        <v>211</v>
      </c>
      <c r="F92" s="1" t="s">
        <v>36</v>
      </c>
      <c r="G92" s="8">
        <f>G93</f>
        <v>0</v>
      </c>
      <c r="H92" s="8">
        <v>0</v>
      </c>
      <c r="I92" s="8">
        <v>0</v>
      </c>
    </row>
    <row r="93" spans="1:10" s="31" customFormat="1" ht="36" hidden="1" x14ac:dyDescent="0.25">
      <c r="A93" s="40"/>
      <c r="B93" s="7" t="s">
        <v>38</v>
      </c>
      <c r="C93" s="1" t="s">
        <v>13</v>
      </c>
      <c r="D93" s="1" t="s">
        <v>99</v>
      </c>
      <c r="E93" s="1" t="s">
        <v>211</v>
      </c>
      <c r="F93" s="1" t="s">
        <v>39</v>
      </c>
      <c r="G93" s="8"/>
      <c r="H93" s="8">
        <v>0</v>
      </c>
      <c r="I93" s="8">
        <v>0</v>
      </c>
    </row>
    <row r="94" spans="1:10" s="31" customFormat="1" ht="120" x14ac:dyDescent="0.25">
      <c r="A94" s="40" t="s">
        <v>115</v>
      </c>
      <c r="B94" s="49" t="s">
        <v>184</v>
      </c>
      <c r="C94" s="38" t="s">
        <v>13</v>
      </c>
      <c r="D94" s="38" t="s">
        <v>99</v>
      </c>
      <c r="E94" s="38" t="s">
        <v>171</v>
      </c>
      <c r="F94" s="38"/>
      <c r="G94" s="55">
        <v>2076</v>
      </c>
      <c r="H94" s="55">
        <v>1800</v>
      </c>
      <c r="I94" s="55">
        <v>1800</v>
      </c>
    </row>
    <row r="95" spans="1:10" s="31" customFormat="1" ht="24" x14ac:dyDescent="0.25">
      <c r="A95" s="40" t="s">
        <v>118</v>
      </c>
      <c r="B95" s="7" t="s">
        <v>35</v>
      </c>
      <c r="C95" s="1" t="s">
        <v>13</v>
      </c>
      <c r="D95" s="1" t="s">
        <v>99</v>
      </c>
      <c r="E95" s="1" t="s">
        <v>171</v>
      </c>
      <c r="F95" s="1" t="s">
        <v>36</v>
      </c>
      <c r="G95" s="8">
        <f t="shared" ref="G95:H95" si="25">G96</f>
        <v>2076</v>
      </c>
      <c r="H95" s="8">
        <f t="shared" si="25"/>
        <v>1800</v>
      </c>
      <c r="I95" s="8">
        <v>1800</v>
      </c>
    </row>
    <row r="96" spans="1:10" s="31" customFormat="1" ht="36" x14ac:dyDescent="0.25">
      <c r="A96" s="40" t="s">
        <v>119</v>
      </c>
      <c r="B96" s="7" t="s">
        <v>38</v>
      </c>
      <c r="C96" s="1" t="s">
        <v>13</v>
      </c>
      <c r="D96" s="1" t="s">
        <v>99</v>
      </c>
      <c r="E96" s="1" t="s">
        <v>171</v>
      </c>
      <c r="F96" s="1" t="s">
        <v>39</v>
      </c>
      <c r="G96" s="8">
        <v>2076</v>
      </c>
      <c r="H96" s="8">
        <v>1800</v>
      </c>
      <c r="I96" s="8">
        <v>1650</v>
      </c>
    </row>
    <row r="97" spans="1:9" s="31" customFormat="1" hidden="1" x14ac:dyDescent="0.25">
      <c r="A97" s="40"/>
      <c r="B97" s="7"/>
      <c r="C97" s="1"/>
      <c r="D97" s="1"/>
      <c r="E97" s="1"/>
      <c r="F97" s="1"/>
      <c r="G97" s="8"/>
      <c r="H97" s="8"/>
      <c r="I97" s="8"/>
    </row>
    <row r="98" spans="1:9" x14ac:dyDescent="0.25">
      <c r="A98" s="42" t="s">
        <v>208</v>
      </c>
      <c r="B98" s="5" t="s">
        <v>120</v>
      </c>
      <c r="C98" s="3" t="s">
        <v>13</v>
      </c>
      <c r="D98" s="3" t="s">
        <v>121</v>
      </c>
      <c r="E98" s="3"/>
      <c r="F98" s="3"/>
      <c r="G98" s="17">
        <v>4643.2</v>
      </c>
      <c r="H98" s="17">
        <v>2878.9</v>
      </c>
      <c r="I98" s="17">
        <v>3018.9</v>
      </c>
    </row>
    <row r="99" spans="1:9" ht="48" x14ac:dyDescent="0.25">
      <c r="A99" s="40" t="s">
        <v>135</v>
      </c>
      <c r="B99" s="23" t="s">
        <v>178</v>
      </c>
      <c r="C99" s="23"/>
      <c r="D99" s="23"/>
      <c r="E99" s="56"/>
      <c r="F99" s="18"/>
      <c r="G99" s="19">
        <v>4560.2</v>
      </c>
      <c r="H99" s="19">
        <v>2838.9</v>
      </c>
      <c r="I99" s="19">
        <v>2978.9</v>
      </c>
    </row>
    <row r="100" spans="1:9" x14ac:dyDescent="0.25">
      <c r="A100" s="2" t="s">
        <v>136</v>
      </c>
      <c r="B100" s="7" t="s">
        <v>123</v>
      </c>
      <c r="C100" s="1" t="s">
        <v>13</v>
      </c>
      <c r="D100" s="1" t="s">
        <v>122</v>
      </c>
      <c r="E100" s="1" t="s">
        <v>173</v>
      </c>
      <c r="F100" s="1"/>
      <c r="G100" s="8">
        <f>G101</f>
        <v>4477.2</v>
      </c>
      <c r="H100" s="8">
        <v>2838.9</v>
      </c>
      <c r="I100" s="8">
        <v>2978.9</v>
      </c>
    </row>
    <row r="101" spans="1:9" ht="37.5" customHeight="1" x14ac:dyDescent="0.25">
      <c r="A101" s="2" t="s">
        <v>137</v>
      </c>
      <c r="B101" s="49" t="s">
        <v>196</v>
      </c>
      <c r="C101" s="1" t="s">
        <v>13</v>
      </c>
      <c r="D101" s="1" t="s">
        <v>122</v>
      </c>
      <c r="E101" s="1" t="s">
        <v>195</v>
      </c>
      <c r="F101" s="1"/>
      <c r="G101" s="8">
        <f t="shared" ref="G101:G102" si="26">G102</f>
        <v>4477.2</v>
      </c>
      <c r="H101" s="8">
        <v>2838.9</v>
      </c>
      <c r="I101" s="8">
        <v>2978.9</v>
      </c>
    </row>
    <row r="102" spans="1:9" ht="24" x14ac:dyDescent="0.25">
      <c r="A102" s="2" t="s">
        <v>138</v>
      </c>
      <c r="B102" s="7" t="s">
        <v>35</v>
      </c>
      <c r="C102" s="1" t="s">
        <v>13</v>
      </c>
      <c r="D102" s="1" t="s">
        <v>122</v>
      </c>
      <c r="E102" s="1" t="s">
        <v>195</v>
      </c>
      <c r="F102" s="1" t="s">
        <v>36</v>
      </c>
      <c r="G102" s="8">
        <f t="shared" si="26"/>
        <v>4477.2</v>
      </c>
      <c r="H102" s="8">
        <v>2838.9</v>
      </c>
      <c r="I102" s="8">
        <v>2978.9</v>
      </c>
    </row>
    <row r="103" spans="1:9" ht="12" customHeight="1" x14ac:dyDescent="0.25">
      <c r="A103" s="2" t="s">
        <v>139</v>
      </c>
      <c r="B103" s="7" t="s">
        <v>38</v>
      </c>
      <c r="C103" s="1" t="s">
        <v>13</v>
      </c>
      <c r="D103" s="1" t="s">
        <v>122</v>
      </c>
      <c r="E103" s="1" t="s">
        <v>195</v>
      </c>
      <c r="F103" s="1" t="s">
        <v>39</v>
      </c>
      <c r="G103" s="8">
        <v>4477.2</v>
      </c>
      <c r="H103" s="30">
        <v>2838.9</v>
      </c>
      <c r="I103" s="30">
        <v>2978.9</v>
      </c>
    </row>
    <row r="104" spans="1:9" ht="1.5" hidden="1" customHeight="1" x14ac:dyDescent="0.25">
      <c r="A104" s="2" t="s">
        <v>129</v>
      </c>
      <c r="B104" s="7" t="s">
        <v>18</v>
      </c>
      <c r="C104" s="1" t="s">
        <v>13</v>
      </c>
      <c r="D104" s="1" t="s">
        <v>122</v>
      </c>
      <c r="E104" s="1" t="s">
        <v>19</v>
      </c>
      <c r="F104" s="1"/>
      <c r="G104" s="8">
        <f>G105</f>
        <v>0</v>
      </c>
    </row>
    <row r="105" spans="1:9" ht="121.5" hidden="1" customHeight="1" x14ac:dyDescent="0.25">
      <c r="A105" s="2" t="s">
        <v>130</v>
      </c>
      <c r="B105" s="21" t="s">
        <v>131</v>
      </c>
      <c r="C105" s="1" t="s">
        <v>13</v>
      </c>
      <c r="D105" s="1" t="s">
        <v>122</v>
      </c>
      <c r="E105" s="1" t="s">
        <v>132</v>
      </c>
      <c r="F105" s="1"/>
      <c r="G105" s="8">
        <f>G106</f>
        <v>0</v>
      </c>
    </row>
    <row r="106" spans="1:9" ht="36" hidden="1" x14ac:dyDescent="0.25">
      <c r="A106" s="2" t="s">
        <v>133</v>
      </c>
      <c r="B106" s="7" t="s">
        <v>125</v>
      </c>
      <c r="C106" s="1" t="s">
        <v>13</v>
      </c>
      <c r="D106" s="1" t="s">
        <v>122</v>
      </c>
      <c r="E106" s="1" t="s">
        <v>132</v>
      </c>
      <c r="F106" s="1" t="s">
        <v>126</v>
      </c>
      <c r="G106" s="8">
        <f>G107</f>
        <v>0</v>
      </c>
    </row>
    <row r="107" spans="1:9" hidden="1" x14ac:dyDescent="0.25">
      <c r="A107" s="9" t="s">
        <v>134</v>
      </c>
      <c r="B107" s="27" t="s">
        <v>127</v>
      </c>
      <c r="C107" s="11" t="s">
        <v>42</v>
      </c>
      <c r="D107" s="11" t="s">
        <v>122</v>
      </c>
      <c r="E107" s="11" t="s">
        <v>132</v>
      </c>
      <c r="F107" s="11" t="s">
        <v>128</v>
      </c>
      <c r="G107" s="15">
        <v>0</v>
      </c>
    </row>
    <row r="108" spans="1:9" ht="24" x14ac:dyDescent="0.25">
      <c r="A108" s="2" t="s">
        <v>129</v>
      </c>
      <c r="B108" s="49" t="s">
        <v>185</v>
      </c>
      <c r="C108" s="1" t="s">
        <v>13</v>
      </c>
      <c r="D108" s="1" t="s">
        <v>122</v>
      </c>
      <c r="E108" s="1" t="s">
        <v>174</v>
      </c>
      <c r="F108" s="1"/>
      <c r="G108" s="8">
        <f>G109</f>
        <v>83</v>
      </c>
      <c r="H108" s="8">
        <f>H109</f>
        <v>40</v>
      </c>
      <c r="I108" s="8">
        <f>I109</f>
        <v>40</v>
      </c>
    </row>
    <row r="109" spans="1:9" ht="84" x14ac:dyDescent="0.25">
      <c r="A109" s="2" t="s">
        <v>130</v>
      </c>
      <c r="B109" s="7" t="s">
        <v>197</v>
      </c>
      <c r="C109" s="1" t="s">
        <v>13</v>
      </c>
      <c r="D109" s="1" t="s">
        <v>122</v>
      </c>
      <c r="E109" s="1" t="s">
        <v>198</v>
      </c>
      <c r="F109" s="1"/>
      <c r="G109" s="8">
        <f>G110</f>
        <v>83</v>
      </c>
      <c r="H109" s="8">
        <f t="shared" ref="H109:I110" si="27">H110</f>
        <v>40</v>
      </c>
      <c r="I109" s="8">
        <f t="shared" si="27"/>
        <v>40</v>
      </c>
    </row>
    <row r="110" spans="1:9" ht="24" x14ac:dyDescent="0.25">
      <c r="A110" s="2" t="s">
        <v>133</v>
      </c>
      <c r="B110" s="7" t="s">
        <v>35</v>
      </c>
      <c r="C110" s="1" t="s">
        <v>13</v>
      </c>
      <c r="D110" s="1" t="s">
        <v>122</v>
      </c>
      <c r="E110" s="1" t="s">
        <v>198</v>
      </c>
      <c r="F110" s="1" t="s">
        <v>36</v>
      </c>
      <c r="G110" s="8">
        <f>G111</f>
        <v>83</v>
      </c>
      <c r="H110" s="8">
        <f t="shared" si="27"/>
        <v>40</v>
      </c>
      <c r="I110" s="8">
        <f t="shared" si="27"/>
        <v>40</v>
      </c>
    </row>
    <row r="111" spans="1:9" ht="36" x14ac:dyDescent="0.25">
      <c r="A111" s="2" t="s">
        <v>134</v>
      </c>
      <c r="B111" s="7" t="s">
        <v>38</v>
      </c>
      <c r="C111" s="1" t="s">
        <v>13</v>
      </c>
      <c r="D111" s="1" t="s">
        <v>122</v>
      </c>
      <c r="E111" s="1" t="s">
        <v>198</v>
      </c>
      <c r="F111" s="1" t="s">
        <v>39</v>
      </c>
      <c r="G111" s="8">
        <v>83</v>
      </c>
      <c r="H111" s="8">
        <v>40</v>
      </c>
      <c r="I111" s="8">
        <v>40</v>
      </c>
    </row>
    <row r="112" spans="1:9" x14ac:dyDescent="0.25">
      <c r="A112" s="3" t="s">
        <v>144</v>
      </c>
      <c r="B112" s="5" t="s">
        <v>140</v>
      </c>
      <c r="C112" s="4" t="s">
        <v>13</v>
      </c>
      <c r="D112" s="4" t="s">
        <v>141</v>
      </c>
      <c r="E112" s="4"/>
      <c r="F112" s="4"/>
      <c r="G112" s="6">
        <f>G113</f>
        <v>114</v>
      </c>
      <c r="H112" s="6">
        <f t="shared" ref="H112:I115" si="28">H113</f>
        <v>114</v>
      </c>
      <c r="I112" s="6">
        <f t="shared" si="28"/>
        <v>114</v>
      </c>
    </row>
    <row r="113" spans="1:10" x14ac:dyDescent="0.25">
      <c r="A113" s="2" t="s">
        <v>145</v>
      </c>
      <c r="B113" s="7" t="s">
        <v>142</v>
      </c>
      <c r="C113" s="1" t="s">
        <v>13</v>
      </c>
      <c r="D113" s="1" t="s">
        <v>143</v>
      </c>
      <c r="E113" s="1" t="s">
        <v>161</v>
      </c>
      <c r="F113" s="1"/>
      <c r="G113" s="8">
        <f>G114</f>
        <v>114</v>
      </c>
      <c r="H113" s="8">
        <f>H114</f>
        <v>114</v>
      </c>
      <c r="I113" s="8">
        <f>I114</f>
        <v>114</v>
      </c>
    </row>
    <row r="114" spans="1:10" x14ac:dyDescent="0.25">
      <c r="A114" s="2" t="s">
        <v>148</v>
      </c>
      <c r="B114" s="7" t="s">
        <v>18</v>
      </c>
      <c r="C114" s="1"/>
      <c r="D114" s="1"/>
      <c r="E114" s="1" t="s">
        <v>186</v>
      </c>
      <c r="F114" s="1"/>
      <c r="G114" s="8">
        <f>G115</f>
        <v>114</v>
      </c>
      <c r="H114" s="8">
        <f t="shared" ref="H114:I114" si="29">H115</f>
        <v>114</v>
      </c>
      <c r="I114" s="8">
        <f t="shared" si="29"/>
        <v>114</v>
      </c>
    </row>
    <row r="115" spans="1:10" ht="24" x14ac:dyDescent="0.25">
      <c r="A115" s="2" t="s">
        <v>151</v>
      </c>
      <c r="B115" s="7" t="s">
        <v>146</v>
      </c>
      <c r="C115" s="1" t="s">
        <v>13</v>
      </c>
      <c r="D115" s="1" t="s">
        <v>143</v>
      </c>
      <c r="E115" s="1" t="s">
        <v>175</v>
      </c>
      <c r="F115" s="1" t="s">
        <v>147</v>
      </c>
      <c r="G115" s="8">
        <f>G116</f>
        <v>114</v>
      </c>
      <c r="H115" s="8">
        <f t="shared" si="28"/>
        <v>114</v>
      </c>
      <c r="I115" s="8">
        <f t="shared" si="28"/>
        <v>114</v>
      </c>
    </row>
    <row r="116" spans="1:10" ht="24" x14ac:dyDescent="0.25">
      <c r="A116" s="2" t="s">
        <v>154</v>
      </c>
      <c r="B116" s="7" t="s">
        <v>149</v>
      </c>
      <c r="C116" s="1" t="s">
        <v>13</v>
      </c>
      <c r="D116" s="1" t="s">
        <v>143</v>
      </c>
      <c r="E116" s="1" t="s">
        <v>175</v>
      </c>
      <c r="F116" s="1" t="s">
        <v>150</v>
      </c>
      <c r="G116" s="8">
        <v>114</v>
      </c>
      <c r="H116" s="8">
        <v>114</v>
      </c>
      <c r="I116" s="8">
        <v>114</v>
      </c>
    </row>
    <row r="117" spans="1:10" s="31" customFormat="1" x14ac:dyDescent="0.25">
      <c r="A117" s="3" t="s">
        <v>157</v>
      </c>
      <c r="B117" s="5" t="s">
        <v>152</v>
      </c>
      <c r="C117" s="4" t="s">
        <v>13</v>
      </c>
      <c r="D117" s="4" t="s">
        <v>153</v>
      </c>
      <c r="E117" s="4"/>
      <c r="F117" s="4"/>
      <c r="G117" s="6">
        <f>G118</f>
        <v>125</v>
      </c>
      <c r="H117" s="6">
        <f t="shared" ref="H117:I117" si="30">H118</f>
        <v>0</v>
      </c>
      <c r="I117" s="6">
        <f t="shared" si="30"/>
        <v>0</v>
      </c>
    </row>
    <row r="118" spans="1:10" x14ac:dyDescent="0.25">
      <c r="A118" s="2" t="s">
        <v>158</v>
      </c>
      <c r="B118" s="7" t="s">
        <v>155</v>
      </c>
      <c r="C118" s="1" t="s">
        <v>13</v>
      </c>
      <c r="D118" s="1" t="s">
        <v>156</v>
      </c>
      <c r="E118" s="1"/>
      <c r="F118" s="1"/>
      <c r="G118" s="8">
        <f>G121</f>
        <v>125</v>
      </c>
      <c r="H118" s="8">
        <f t="shared" ref="H118:I118" si="31">H121</f>
        <v>0</v>
      </c>
      <c r="I118" s="8">
        <f t="shared" si="31"/>
        <v>0</v>
      </c>
    </row>
    <row r="119" spans="1:10" ht="48" x14ac:dyDescent="0.25">
      <c r="A119" s="2" t="s">
        <v>220</v>
      </c>
      <c r="B119" s="7" t="s">
        <v>178</v>
      </c>
      <c r="C119" s="1" t="s">
        <v>13</v>
      </c>
      <c r="D119" s="1" t="s">
        <v>156</v>
      </c>
      <c r="E119" s="1" t="s">
        <v>172</v>
      </c>
      <c r="F119" s="1"/>
      <c r="G119" s="8">
        <f>G121</f>
        <v>125</v>
      </c>
      <c r="H119" s="8">
        <f t="shared" ref="H119:I119" si="32">H121</f>
        <v>0</v>
      </c>
      <c r="I119" s="8">
        <f t="shared" si="32"/>
        <v>0</v>
      </c>
    </row>
    <row r="120" spans="1:10" ht="48" x14ac:dyDescent="0.25">
      <c r="A120" s="2" t="s">
        <v>160</v>
      </c>
      <c r="B120" s="49" t="s">
        <v>178</v>
      </c>
      <c r="C120" s="1" t="s">
        <v>13</v>
      </c>
      <c r="D120" s="1" t="s">
        <v>156</v>
      </c>
      <c r="E120" s="1" t="s">
        <v>172</v>
      </c>
      <c r="F120" s="1"/>
      <c r="G120" s="8">
        <v>125</v>
      </c>
      <c r="H120" s="8">
        <v>0</v>
      </c>
      <c r="I120" s="8">
        <v>0</v>
      </c>
    </row>
    <row r="121" spans="1:10" ht="31.5" customHeight="1" x14ac:dyDescent="0.25">
      <c r="A121" s="2" t="s">
        <v>221</v>
      </c>
      <c r="B121" s="49" t="s">
        <v>159</v>
      </c>
      <c r="C121" s="38" t="s">
        <v>13</v>
      </c>
      <c r="D121" s="38" t="s">
        <v>156</v>
      </c>
      <c r="E121" s="38" t="s">
        <v>176</v>
      </c>
      <c r="F121" s="38"/>
      <c r="G121" s="55">
        <f>G122</f>
        <v>125</v>
      </c>
      <c r="H121" s="55">
        <f>H122</f>
        <v>0</v>
      </c>
      <c r="I121" s="55">
        <f>I122</f>
        <v>0</v>
      </c>
    </row>
    <row r="122" spans="1:10" ht="0.75" hidden="1" customHeight="1" x14ac:dyDescent="0.25">
      <c r="A122" s="2" t="s">
        <v>154</v>
      </c>
      <c r="B122" s="58" t="s">
        <v>124</v>
      </c>
      <c r="C122" s="38" t="s">
        <v>13</v>
      </c>
      <c r="D122" s="38" t="s">
        <v>156</v>
      </c>
      <c r="E122" s="38" t="s">
        <v>177</v>
      </c>
      <c r="F122" s="38"/>
      <c r="G122" s="55">
        <f>G123</f>
        <v>125</v>
      </c>
      <c r="H122" s="55">
        <f t="shared" ref="H122:I122" si="33">H123</f>
        <v>0</v>
      </c>
      <c r="I122" s="55">
        <f t="shared" si="33"/>
        <v>0</v>
      </c>
    </row>
    <row r="123" spans="1:10" s="31" customFormat="1" ht="28.5" customHeight="1" x14ac:dyDescent="0.25">
      <c r="A123" s="2" t="s">
        <v>222</v>
      </c>
      <c r="B123" s="49" t="s">
        <v>35</v>
      </c>
      <c r="C123" s="38" t="s">
        <v>13</v>
      </c>
      <c r="D123" s="38" t="s">
        <v>156</v>
      </c>
      <c r="E123" s="38" t="s">
        <v>177</v>
      </c>
      <c r="F123" s="38" t="s">
        <v>36</v>
      </c>
      <c r="G123" s="55">
        <f>G124</f>
        <v>125</v>
      </c>
      <c r="H123" s="55">
        <f t="shared" ref="H123:I123" si="34">H124</f>
        <v>0</v>
      </c>
      <c r="I123" s="55">
        <f t="shared" si="34"/>
        <v>0</v>
      </c>
    </row>
    <row r="124" spans="1:10" ht="36" x14ac:dyDescent="0.25">
      <c r="A124" s="2" t="s">
        <v>223</v>
      </c>
      <c r="B124" s="49" t="s">
        <v>38</v>
      </c>
      <c r="C124" s="38" t="s">
        <v>13</v>
      </c>
      <c r="D124" s="38" t="s">
        <v>156</v>
      </c>
      <c r="E124" s="38" t="s">
        <v>177</v>
      </c>
      <c r="F124" s="38" t="s">
        <v>39</v>
      </c>
      <c r="G124" s="55">
        <v>125</v>
      </c>
      <c r="H124" s="57">
        <v>0</v>
      </c>
      <c r="I124" s="57">
        <v>0</v>
      </c>
      <c r="J124" s="34"/>
    </row>
    <row r="125" spans="1:10" s="31" customFormat="1" x14ac:dyDescent="0.25">
      <c r="A125" s="61"/>
      <c r="B125" s="62" t="s">
        <v>232</v>
      </c>
      <c r="C125" s="63"/>
      <c r="D125" s="63"/>
      <c r="E125" s="63"/>
      <c r="F125" s="63"/>
      <c r="G125" s="64"/>
      <c r="H125" s="36">
        <v>200</v>
      </c>
      <c r="I125" s="36">
        <v>409.1</v>
      </c>
      <c r="J125" s="59"/>
    </row>
    <row r="126" spans="1:10" x14ac:dyDescent="0.25">
      <c r="B126" s="22"/>
      <c r="H126" s="59"/>
      <c r="I126" s="59"/>
      <c r="J126" s="34"/>
    </row>
    <row r="127" spans="1:10" x14ac:dyDescent="0.25">
      <c r="B127" s="22"/>
      <c r="J127" s="34"/>
    </row>
    <row r="128" spans="1:10" x14ac:dyDescent="0.25">
      <c r="B128" s="22"/>
    </row>
    <row r="129" spans="2:12" x14ac:dyDescent="0.25">
      <c r="B129" s="22"/>
      <c r="J129" s="59"/>
      <c r="K129" s="59"/>
      <c r="L129" s="59"/>
    </row>
    <row r="130" spans="2:12" x14ac:dyDescent="0.25">
      <c r="B130" s="22"/>
    </row>
    <row r="131" spans="2:12" x14ac:dyDescent="0.25">
      <c r="B131" s="22"/>
    </row>
    <row r="132" spans="2:12" x14ac:dyDescent="0.25">
      <c r="B132" s="22"/>
    </row>
    <row r="133" spans="2:12" x14ac:dyDescent="0.25">
      <c r="B133" s="22"/>
    </row>
    <row r="134" spans="2:12" x14ac:dyDescent="0.25">
      <c r="B134" s="22"/>
    </row>
    <row r="135" spans="2:12" x14ac:dyDescent="0.25">
      <c r="B135" s="22"/>
    </row>
    <row r="136" spans="2:12" x14ac:dyDescent="0.25">
      <c r="B136" s="22"/>
    </row>
    <row r="137" spans="2:12" x14ac:dyDescent="0.25">
      <c r="B137" s="22"/>
    </row>
    <row r="138" spans="2:12" x14ac:dyDescent="0.25">
      <c r="B138" s="22"/>
    </row>
  </sheetData>
  <mergeCells count="5">
    <mergeCell ref="A2:I2"/>
    <mergeCell ref="A3:I3"/>
    <mergeCell ref="A4:I4"/>
    <mergeCell ref="A5:I5"/>
    <mergeCell ref="A7:I7"/>
  </mergeCells>
  <pageMargins left="0.7" right="0.7" top="0.75" bottom="0.75" header="0.3" footer="0.3"/>
  <pageSetup paperSize="9" scale="64" fitToHeight="0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2024-12-17T01:59:07Z</dcterms:modified>
</cp:coreProperties>
</file>